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bo\OneDrive\Plocha\Luboš\Kuželky\Plzeňská liga neregistrovaných\"/>
    </mc:Choice>
  </mc:AlternateContent>
  <xr:revisionPtr revIDLastSave="0" documentId="13_ncr:1_{99F49052-96AA-459C-B3CC-C85BA147D49F}" xr6:coauthVersionLast="47" xr6:coauthVersionMax="47" xr10:uidLastSave="{00000000-0000-0000-0000-000000000000}"/>
  <bookViews>
    <workbookView xWindow="24" yWindow="1080" windowWidth="23016" windowHeight="11160" activeTab="1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2" l="1"/>
  <c r="N17" i="2"/>
  <c r="M16" i="2"/>
  <c r="O6" i="2"/>
  <c r="N34" i="2"/>
  <c r="M27" i="2"/>
  <c r="O7" i="2"/>
  <c r="N8" i="2"/>
  <c r="M37" i="2"/>
  <c r="O10" i="2"/>
  <c r="N9" i="2"/>
  <c r="M32" i="2"/>
  <c r="O20" i="2"/>
  <c r="N31" i="2"/>
  <c r="M10" i="2"/>
  <c r="O37" i="2"/>
  <c r="N32" i="2"/>
  <c r="M35" i="2"/>
  <c r="O21" i="2"/>
  <c r="M15" i="2"/>
  <c r="O5" i="2"/>
  <c r="O19" i="2"/>
  <c r="O24" i="2"/>
  <c r="O28" i="2"/>
  <c r="O30" i="2"/>
  <c r="O35" i="2"/>
  <c r="O31" i="2"/>
  <c r="O34" i="2"/>
  <c r="O14" i="2"/>
  <c r="O32" i="2"/>
  <c r="O38" i="2"/>
  <c r="O16" i="2"/>
  <c r="O9" i="2"/>
  <c r="O8" i="2"/>
  <c r="O39" i="2"/>
  <c r="O25" i="2"/>
  <c r="O11" i="2"/>
  <c r="O13" i="2"/>
  <c r="O22" i="2"/>
  <c r="O36" i="2"/>
  <c r="O26" i="2"/>
  <c r="O40" i="2"/>
  <c r="O23" i="2"/>
  <c r="O17" i="2"/>
  <c r="O4" i="2"/>
  <c r="O18" i="2"/>
  <c r="O29" i="2"/>
  <c r="O12" i="2"/>
  <c r="O33" i="2"/>
  <c r="O27" i="2"/>
  <c r="N29" i="2"/>
  <c r="M26" i="2"/>
  <c r="M38" i="2"/>
  <c r="N22" i="2"/>
  <c r="M24" i="2"/>
  <c r="N11" i="2"/>
  <c r="M17" i="2"/>
  <c r="N35" i="2"/>
  <c r="M12" i="2"/>
  <c r="N14" i="2"/>
  <c r="N6" i="2"/>
  <c r="M21" i="2"/>
  <c r="N18" i="2"/>
  <c r="M9" i="2"/>
  <c r="N7" i="2"/>
  <c r="M31" i="2"/>
  <c r="N27" i="2"/>
  <c r="M8" i="2"/>
  <c r="N12" i="2"/>
  <c r="M39" i="2"/>
  <c r="N39" i="2"/>
  <c r="N28" i="2"/>
  <c r="M11" i="2"/>
  <c r="N24" i="2"/>
  <c r="M33" i="2"/>
  <c r="N13" i="2"/>
  <c r="M29" i="2"/>
  <c r="N38" i="2"/>
  <c r="M4" i="2"/>
  <c r="N16" i="2"/>
  <c r="M36" i="2"/>
  <c r="N4" i="2"/>
  <c r="M5" i="2"/>
  <c r="N40" i="2"/>
  <c r="M40" i="2"/>
  <c r="N33" i="2"/>
  <c r="M34" i="2"/>
  <c r="N20" i="2"/>
  <c r="M13" i="2"/>
  <c r="M20" i="2"/>
  <c r="N26" i="2"/>
  <c r="M25" i="2"/>
  <c r="M22" i="2"/>
  <c r="N37" i="2"/>
  <c r="M19" i="2"/>
  <c r="N19" i="2"/>
  <c r="N5" i="2"/>
  <c r="M14" i="2"/>
  <c r="N36" i="2"/>
  <c r="M7" i="2"/>
  <c r="N25" i="2"/>
  <c r="M23" i="2"/>
  <c r="M30" i="2"/>
  <c r="M28" i="2"/>
  <c r="N30" i="2"/>
  <c r="M18" i="2"/>
  <c r="N21" i="2"/>
  <c r="N10" i="2"/>
  <c r="N23" i="2"/>
  <c r="N15" i="2"/>
  <c r="M6" i="2"/>
  <c r="N6" i="1" l="1"/>
  <c r="N7" i="1"/>
  <c r="N13" i="1"/>
  <c r="N8" i="1" l="1"/>
  <c r="N4" i="1"/>
  <c r="N3" i="1"/>
  <c r="N9" i="1"/>
  <c r="N5" i="1"/>
  <c r="N17" i="1" l="1"/>
  <c r="N15" i="1"/>
  <c r="N12" i="1" l="1"/>
  <c r="N18" i="1" l="1"/>
  <c r="N14" i="1"/>
  <c r="N16" i="1"/>
</calcChain>
</file>

<file path=xl/sharedStrings.xml><?xml version="1.0" encoding="utf-8"?>
<sst xmlns="http://schemas.openxmlformats.org/spreadsheetml/2006/main" count="123" uniqueCount="69">
  <si>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</si>
  <si>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</si>
  <si>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</si>
  <si>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</si>
  <si>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</si>
  <si>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</si>
  <si>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</si>
  <si>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</si>
  <si>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</si>
  <si>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</si>
  <si>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</si>
  <si>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</si>
  <si>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</si>
  <si>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</si>
  <si>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</si>
  <si>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</si>
  <si>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</si>
  <si>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</si>
  <si>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</si>
  <si>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</si>
  <si>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</si>
  <si>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</si>
  <si>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</si>
  <si>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</si>
  <si>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</si>
  <si>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</si>
  <si>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</si>
  <si>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</si>
  <si>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</si>
  <si>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</si>
  <si>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</si>
  <si>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</si>
  <si>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</si>
  <si>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</si>
  <si>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</si>
  <si>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</si>
  <si>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</si>
  <si>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</si>
  <si>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</si>
  <si>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</si>
  <si>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</si>
  <si>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</si>
  <si>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</si>
  <si>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</si>
  <si>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</si>
  <si>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</si>
  <si>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</si>
  <si>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</si>
  <si>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</si>
  <si>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</si>
  <si>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</si>
  <si>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</si>
  <si>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</si>
  <si>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</si>
  <si>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</si>
  <si>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</si>
  <si>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</si>
  <si>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</si>
  <si>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</si>
  <si>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</si>
  <si>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</si>
  <si>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</si>
  <si>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</si>
  <si>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</si>
  <si>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</si>
  <si>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 xml:space="preserve">Příští kolo: na Škodovce ? ledna, družstva č.1 a 2 od 18:00. </t>
  </si>
  <si>
    <t>Šour</t>
  </si>
  <si>
    <t>Milica</t>
  </si>
  <si>
    <t>Sušienková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</si>
</sst>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7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6" fillId="0" borderId="19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6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6" fillId="0" borderId="32" xfId="0" applyFont="1" applyBorder="1" applyAlignment="1">
      <alignment horizontal="center" vertical="center" textRotation="90"/>
    </xf>
    <xf numFmtId="0" fontId="16" fillId="0" borderId="35" xfId="0" applyFont="1" applyBorder="1" applyAlignment="1">
      <alignment horizontal="left" vertical="center" wrapText="1"/>
    </xf>
    <xf numFmtId="0" fontId="18" fillId="0" borderId="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9" fillId="0" borderId="36" xfId="0" applyNumberFormat="1" applyFont="1" applyBorder="1" applyAlignment="1">
      <alignment horizontal="center" vertical="center"/>
    </xf>
    <xf numFmtId="16" fontId="19" fillId="0" borderId="37" xfId="0" applyNumberFormat="1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2" fillId="0" borderId="36" xfId="0" applyFont="1" applyBorder="1" applyAlignment="1" applyProtection="1">
      <alignment horizontal="center" vertical="center"/>
      <protection hidden="1"/>
    </xf>
    <xf numFmtId="0" fontId="12" fillId="0" borderId="37" xfId="0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0" fillId="0" borderId="7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7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8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7" fillId="0" borderId="33" xfId="0" applyFont="1" applyBorder="1" applyAlignment="1" applyProtection="1">
      <alignment horizontal="center" vertical="center"/>
      <protection hidden="1"/>
    </xf>
    <xf numFmtId="0" fontId="22" fillId="0" borderId="0" xfId="0" applyFont="1"/>
    <xf numFmtId="0" fontId="23" fillId="0" borderId="12" xfId="0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showRuler="0" view="pageLayout" zoomScale="50" zoomScaleNormal="75" zoomScaleSheetLayoutView="50" zoomScalePageLayoutView="50" workbookViewId="0">
      <selection activeCell="J13" sqref="J13"/>
    </sheetView>
  </sheetViews>
  <sheetFormatPr defaultRowHeight="18" x14ac:dyDescent="0.35"/>
  <cols>
    <col min="1" max="1" width="40.6640625" style="2" customWidth="1"/>
    <col min="2" max="3" width="15.6640625" style="1" customWidth="1"/>
    <col min="4" max="4" width="30.6640625" style="3" customWidth="1"/>
    <col min="5" max="12" width="15.6640625" customWidth="1"/>
    <col min="13" max="14" width="15.6640625" style="1" customWidth="1"/>
    <col min="15" max="15" width="10.33203125" style="1" customWidth="1"/>
    <col min="16" max="16" width="10.88671875" bestFit="1" customWidth="1"/>
  </cols>
  <sheetData>
    <row r="1" spans="1:22" ht="40.200000000000003" customHeight="1" thickBot="1" x14ac:dyDescent="0.35">
      <c r="A1" s="114" t="s">
        <v>39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6"/>
      <c r="O1"/>
    </row>
    <row r="2" spans="1:22" ht="40.200000000000003" customHeight="1" thickBot="1" x14ac:dyDescent="0.35">
      <c r="A2" s="117" t="s">
        <v>0</v>
      </c>
      <c r="B2" s="74" t="s">
        <v>1</v>
      </c>
      <c r="C2" s="60" t="s">
        <v>2</v>
      </c>
      <c r="D2" s="61" t="s">
        <v>41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22" s="8" customFormat="1" ht="40.200000000000003" customHeight="1" x14ac:dyDescent="0.3">
      <c r="A3" s="118"/>
      <c r="B3" s="75" t="s">
        <v>4</v>
      </c>
      <c r="C3" s="10" t="s">
        <v>25</v>
      </c>
      <c r="D3" s="57" t="s">
        <v>44</v>
      </c>
      <c r="E3" s="68">
        <v>6</v>
      </c>
      <c r="F3" s="68">
        <v>5</v>
      </c>
      <c r="G3" s="68">
        <v>5</v>
      </c>
      <c r="H3" s="69">
        <v>6</v>
      </c>
      <c r="I3" s="69"/>
      <c r="J3" s="69"/>
      <c r="K3" s="69"/>
      <c r="L3" s="69"/>
      <c r="M3" s="69"/>
      <c r="N3" s="70">
        <f t="shared" ref="N3:N9" si="0">SUM(E3:M3)</f>
        <v>22</v>
      </c>
    </row>
    <row r="4" spans="1:22" s="8" customFormat="1" ht="40.200000000000003" customHeight="1" x14ac:dyDescent="0.3">
      <c r="A4" s="118"/>
      <c r="B4" s="76" t="s">
        <v>5</v>
      </c>
      <c r="C4" s="10" t="s">
        <v>7</v>
      </c>
      <c r="D4" s="57" t="s">
        <v>43</v>
      </c>
      <c r="E4" s="71">
        <v>5</v>
      </c>
      <c r="F4" s="71">
        <v>6</v>
      </c>
      <c r="G4" s="71">
        <v>6</v>
      </c>
      <c r="H4" s="72">
        <v>4</v>
      </c>
      <c r="I4" s="72"/>
      <c r="J4" s="72"/>
      <c r="K4" s="72"/>
      <c r="L4" s="72"/>
      <c r="M4" s="72"/>
      <c r="N4" s="73">
        <f t="shared" si="0"/>
        <v>21</v>
      </c>
    </row>
    <row r="5" spans="1:22" s="8" customFormat="1" ht="40.200000000000003" customHeight="1" x14ac:dyDescent="0.3">
      <c r="A5" s="118"/>
      <c r="B5" s="77" t="s">
        <v>6</v>
      </c>
      <c r="C5" s="10" t="s">
        <v>8</v>
      </c>
      <c r="D5" s="57" t="s">
        <v>45</v>
      </c>
      <c r="E5" s="71">
        <v>4</v>
      </c>
      <c r="F5" s="71">
        <v>4</v>
      </c>
      <c r="G5" s="71">
        <v>3</v>
      </c>
      <c r="H5" s="72">
        <v>5</v>
      </c>
      <c r="I5" s="72"/>
      <c r="J5" s="72"/>
      <c r="K5" s="72"/>
      <c r="L5" s="72"/>
      <c r="M5" s="72"/>
      <c r="N5" s="73">
        <f t="shared" si="0"/>
        <v>16</v>
      </c>
    </row>
    <row r="6" spans="1:22" s="8" customFormat="1" ht="40.200000000000003" customHeight="1" x14ac:dyDescent="0.3">
      <c r="A6" s="118"/>
      <c r="B6" s="77" t="s">
        <v>8</v>
      </c>
      <c r="C6" s="10" t="s">
        <v>5</v>
      </c>
      <c r="D6" s="57" t="s">
        <v>48</v>
      </c>
      <c r="E6" s="71">
        <v>3</v>
      </c>
      <c r="F6" s="71">
        <v>3</v>
      </c>
      <c r="G6" s="71">
        <v>1</v>
      </c>
      <c r="H6" s="72">
        <v>2</v>
      </c>
      <c r="I6" s="72"/>
      <c r="J6" s="72"/>
      <c r="K6" s="72"/>
      <c r="L6" s="72"/>
      <c r="M6" s="72"/>
      <c r="N6" s="73">
        <f t="shared" si="0"/>
        <v>9</v>
      </c>
    </row>
    <row r="7" spans="1:22" s="8" customFormat="1" ht="40.200000000000003" customHeight="1" x14ac:dyDescent="0.3">
      <c r="A7" s="118"/>
      <c r="B7" s="77" t="s">
        <v>7</v>
      </c>
      <c r="C7" s="10" t="s">
        <v>6</v>
      </c>
      <c r="D7" s="57" t="s">
        <v>47</v>
      </c>
      <c r="E7" s="71">
        <v>1</v>
      </c>
      <c r="F7" s="71">
        <v>2</v>
      </c>
      <c r="G7" s="71">
        <v>4</v>
      </c>
      <c r="H7" s="72">
        <v>1</v>
      </c>
      <c r="I7" s="72"/>
      <c r="J7" s="72"/>
      <c r="K7" s="72"/>
      <c r="L7" s="72"/>
      <c r="M7" s="72"/>
      <c r="N7" s="73">
        <f t="shared" si="0"/>
        <v>8</v>
      </c>
    </row>
    <row r="8" spans="1:22" s="8" customFormat="1" ht="40.200000000000003" customHeight="1" x14ac:dyDescent="0.3">
      <c r="A8" s="118"/>
      <c r="B8" s="77" t="s">
        <v>25</v>
      </c>
      <c r="C8" s="17" t="s">
        <v>4</v>
      </c>
      <c r="D8" s="56" t="s">
        <v>46</v>
      </c>
      <c r="E8" s="71">
        <v>2</v>
      </c>
      <c r="F8" s="71">
        <v>1</v>
      </c>
      <c r="G8" s="71">
        <v>2</v>
      </c>
      <c r="H8" s="72">
        <v>3</v>
      </c>
      <c r="I8" s="72"/>
      <c r="J8" s="72"/>
      <c r="K8" s="72"/>
      <c r="L8" s="72"/>
      <c r="M8" s="72"/>
      <c r="N8" s="73">
        <f t="shared" si="0"/>
        <v>8</v>
      </c>
    </row>
    <row r="9" spans="1:22" s="8" customFormat="1" ht="40.200000000000003" customHeight="1" thickBot="1" x14ac:dyDescent="0.35">
      <c r="A9" s="118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 t="shared" si="0"/>
        <v>0</v>
      </c>
    </row>
    <row r="10" spans="1:22" s="8" customFormat="1" ht="40.200000000000003" customHeight="1" thickBot="1" x14ac:dyDescent="0.35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22" s="9" customFormat="1" ht="40.200000000000003" customHeight="1" thickBot="1" x14ac:dyDescent="0.35">
      <c r="A11" s="119" t="s">
        <v>10</v>
      </c>
      <c r="B11" s="82" t="s">
        <v>11</v>
      </c>
      <c r="C11" s="86" t="s">
        <v>2</v>
      </c>
      <c r="D11" s="61" t="s">
        <v>41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22" s="8" customFormat="1" ht="40.200000000000003" customHeight="1" x14ac:dyDescent="0.3">
      <c r="A12" s="120"/>
      <c r="B12" s="78" t="s">
        <v>4</v>
      </c>
      <c r="C12" s="10" t="s">
        <v>7</v>
      </c>
      <c r="D12" s="57" t="s">
        <v>43</v>
      </c>
      <c r="E12" s="18">
        <v>883</v>
      </c>
      <c r="F12" s="64">
        <v>1001</v>
      </c>
      <c r="G12" s="112">
        <v>1022</v>
      </c>
      <c r="H12" s="18">
        <v>929</v>
      </c>
      <c r="I12" s="18"/>
      <c r="J12" s="18"/>
      <c r="K12" s="18"/>
      <c r="L12" s="64"/>
      <c r="M12" s="64"/>
      <c r="N12" s="105">
        <f>SUM(E12:M12)</f>
        <v>3835</v>
      </c>
    </row>
    <row r="13" spans="1:22" s="8" customFormat="1" ht="40.200000000000003" customHeight="1" x14ac:dyDescent="0.3">
      <c r="A13" s="120"/>
      <c r="B13" s="79" t="s">
        <v>5</v>
      </c>
      <c r="C13" s="10" t="s">
        <v>25</v>
      </c>
      <c r="D13" s="57" t="s">
        <v>44</v>
      </c>
      <c r="E13" s="97">
        <v>884</v>
      </c>
      <c r="F13" s="12">
        <v>914</v>
      </c>
      <c r="G13" s="12">
        <v>930</v>
      </c>
      <c r="H13" s="97">
        <v>965</v>
      </c>
      <c r="I13" s="12"/>
      <c r="J13" s="97"/>
      <c r="K13" s="97"/>
      <c r="L13" s="12"/>
      <c r="M13" s="12"/>
      <c r="N13" s="15">
        <f>SUM(E13:M13)</f>
        <v>3693</v>
      </c>
    </row>
    <row r="14" spans="1:22" s="8" customFormat="1" ht="40.200000000000003" customHeight="1" x14ac:dyDescent="0.3">
      <c r="A14" s="120"/>
      <c r="B14" s="79" t="s">
        <v>6</v>
      </c>
      <c r="C14" s="96" t="s">
        <v>8</v>
      </c>
      <c r="D14" s="58" t="s">
        <v>45</v>
      </c>
      <c r="E14" s="12">
        <v>872</v>
      </c>
      <c r="F14" s="12">
        <v>871</v>
      </c>
      <c r="G14" s="12">
        <v>856</v>
      </c>
      <c r="H14" s="12">
        <v>949</v>
      </c>
      <c r="I14" s="12"/>
      <c r="J14" s="12"/>
      <c r="K14" s="12"/>
      <c r="L14" s="12"/>
      <c r="M14" s="12"/>
      <c r="N14" s="15">
        <f>SUM(E14:M14)</f>
        <v>3548</v>
      </c>
    </row>
    <row r="15" spans="1:22" s="8" customFormat="1" ht="40.200000000000003" customHeight="1" x14ac:dyDescent="0.3">
      <c r="A15" s="120"/>
      <c r="B15" s="79" t="s">
        <v>8</v>
      </c>
      <c r="C15" s="96" t="s">
        <v>4</v>
      </c>
      <c r="D15" s="58" t="s">
        <v>46</v>
      </c>
      <c r="E15" s="12">
        <v>835</v>
      </c>
      <c r="F15" s="12">
        <v>812</v>
      </c>
      <c r="G15" s="12">
        <v>849</v>
      </c>
      <c r="H15" s="12">
        <v>893</v>
      </c>
      <c r="I15" s="12"/>
      <c r="J15" s="12"/>
      <c r="K15" s="12"/>
      <c r="L15" s="12"/>
      <c r="M15" s="12"/>
      <c r="N15" s="15">
        <f>SUM(E15:M15)</f>
        <v>3389</v>
      </c>
    </row>
    <row r="16" spans="1:22" s="8" customFormat="1" ht="40.200000000000003" customHeight="1" x14ac:dyDescent="0.3">
      <c r="A16" s="120"/>
      <c r="B16" s="79" t="s">
        <v>7</v>
      </c>
      <c r="C16" s="96" t="s">
        <v>5</v>
      </c>
      <c r="D16" s="58" t="s">
        <v>48</v>
      </c>
      <c r="E16" s="12">
        <v>857</v>
      </c>
      <c r="F16" s="12">
        <v>837</v>
      </c>
      <c r="G16" s="12">
        <v>773</v>
      </c>
      <c r="H16" s="12">
        <v>856</v>
      </c>
      <c r="I16" s="12"/>
      <c r="J16" s="12"/>
      <c r="K16" s="12"/>
      <c r="L16" s="12"/>
      <c r="M16" s="12"/>
      <c r="N16" s="15">
        <f>SUM(E16:M16)</f>
        <v>3323</v>
      </c>
      <c r="V16" s="8">
        <v>1</v>
      </c>
    </row>
    <row r="17" spans="1:15" s="8" customFormat="1" ht="40.200000000000003" customHeight="1" x14ac:dyDescent="0.3">
      <c r="A17" s="120"/>
      <c r="B17" s="79" t="s">
        <v>25</v>
      </c>
      <c r="C17" s="96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/>
      <c r="J17" s="12"/>
      <c r="K17" s="12"/>
      <c r="L17" s="12"/>
      <c r="M17" s="12"/>
      <c r="N17" s="15">
        <f>SUM(E17:M17)</f>
        <v>3259</v>
      </c>
    </row>
    <row r="18" spans="1:15" s="8" customFormat="1" ht="40.200000000000003" customHeight="1" thickBot="1" x14ac:dyDescent="0.35">
      <c r="A18" s="121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1">SUM(E18:M18)</f>
        <v>0</v>
      </c>
    </row>
    <row r="19" spans="1:15" s="19" customFormat="1" ht="40.200000000000003" customHeight="1" x14ac:dyDescent="0.3">
      <c r="A19" s="122" t="s">
        <v>65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1"/>
    </row>
    <row r="20" spans="1:15" s="55" customFormat="1" ht="25.2" customHeight="1" x14ac:dyDescent="0.3">
      <c r="A20" s="113" t="s">
        <v>62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</row>
    <row r="21" spans="1:15" s="55" customFormat="1" ht="25.2" customHeight="1" x14ac:dyDescent="0.3">
      <c r="A21" s="113" t="s">
        <v>42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</row>
    <row r="22" spans="1:15" s="7" customFormat="1" ht="24.9" customHeight="1" x14ac:dyDescent="0.45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4.9" customHeight="1" x14ac:dyDescent="0.45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4.9" customHeight="1" x14ac:dyDescent="0.45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12:N17">
    <sortCondition descending="1" ref="N12:N17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>&amp;C&amp;"-,Tučné"&amp;28Plzeňská liga neregistrovaných v kuželkách - sezóna 2025 - 2026 (www.kuzelky-plzen.cz/neregistrovani/plzen/)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tabSelected="1" showRuler="0" showWhiteSpace="0" zoomScaleNormal="100" workbookViewId="0">
      <selection activeCell="G4" sqref="G4"/>
    </sheetView>
  </sheetViews>
  <sheetFormatPr defaultRowHeight="18" x14ac:dyDescent="0.35"/>
  <cols>
    <col min="1" max="1" width="3.33203125" style="2" customWidth="1"/>
    <col min="2" max="3" width="12.6640625" style="1" customWidth="1"/>
    <col min="4" max="12" width="5.33203125" customWidth="1"/>
    <col min="13" max="13" width="7.6640625" customWidth="1"/>
    <col min="14" max="14" width="7.6640625" style="1" customWidth="1"/>
    <col min="15" max="15" width="5.33203125" style="53" customWidth="1"/>
    <col min="16" max="16" width="10.33203125" style="1" customWidth="1"/>
    <col min="17" max="17" width="10.88671875" bestFit="1" customWidth="1"/>
  </cols>
  <sheetData>
    <row r="1" spans="1:15" s="22" customFormat="1" ht="19.95" customHeight="1" thickBot="1" x14ac:dyDescent="0.45">
      <c r="A1" s="124" t="s">
        <v>40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6"/>
    </row>
    <row r="2" spans="1:15" s="21" customFormat="1" ht="49.95" customHeight="1" thickBot="1" x14ac:dyDescent="0.35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7" customHeight="1" thickBot="1" x14ac:dyDescent="0.35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5" customHeight="1" x14ac:dyDescent="0.3">
      <c r="A4" s="23">
        <v>1</v>
      </c>
      <c r="B4" s="24" t="s">
        <v>36</v>
      </c>
      <c r="C4" s="25" t="s">
        <v>22</v>
      </c>
      <c r="D4" s="24">
        <v>236</v>
      </c>
      <c r="E4" s="104">
        <v>272</v>
      </c>
      <c r="F4" s="104">
        <v>269</v>
      </c>
      <c r="G4" s="24"/>
      <c r="H4" s="24"/>
      <c r="I4" s="24"/>
      <c r="J4" s="24"/>
      <c r="K4" s="24"/>
      <c r="L4" s="24"/>
      <c r="M4" s="26">
        <f t="shared" ref="M4:M36" si="0">AVERAGE(D4:L4)</f>
        <v>259</v>
      </c>
      <c r="N4" s="27" t="e">
        <f t="shared" ref="N4:N33" si="1">AVERAGE(LARGE(D4:L4,1),LARGE(D4:L4,2),LARGE(D4:L4,3),LARGE(D4:L4,4),LARGE(D4:L4,5))</f>
        <v>#NUM!</v>
      </c>
      <c r="O4" s="48">
        <f t="shared" ref="O4:O34" si="2">IF(D4&gt;0,1,0)+IF(E4&gt;0,1,0)+IF(F4&gt;0,1,0)+IF(G4&gt;0,1,0)+IF(H4&gt;0,1,0)+IF(I4&gt;0,1,0)+IF(J4&gt;0,1,0)+IF(K4&gt;0,1,0)+IF(L4&gt;0,1,0)</f>
        <v>3</v>
      </c>
    </row>
    <row r="5" spans="1:15" s="28" customFormat="1" ht="17.55" customHeight="1" x14ac:dyDescent="0.3">
      <c r="A5" s="35">
        <v>2</v>
      </c>
      <c r="B5" s="30" t="s">
        <v>32</v>
      </c>
      <c r="C5" s="31" t="s">
        <v>22</v>
      </c>
      <c r="D5" s="30">
        <v>227</v>
      </c>
      <c r="E5" s="30">
        <v>265</v>
      </c>
      <c r="F5" s="30">
        <v>263</v>
      </c>
      <c r="G5" s="67">
        <v>261</v>
      </c>
      <c r="H5" s="30"/>
      <c r="I5" s="30"/>
      <c r="J5" s="30"/>
      <c r="K5" s="67"/>
      <c r="L5" s="30"/>
      <c r="M5" s="36">
        <f t="shared" si="0"/>
        <v>254</v>
      </c>
      <c r="N5" s="37" t="e">
        <f t="shared" si="1"/>
        <v>#NUM!</v>
      </c>
      <c r="O5" s="50">
        <f t="shared" si="2"/>
        <v>4</v>
      </c>
    </row>
    <row r="6" spans="1:15" s="28" customFormat="1" ht="17.55" customHeight="1" x14ac:dyDescent="0.3">
      <c r="A6" s="35">
        <v>3</v>
      </c>
      <c r="B6" s="30" t="s">
        <v>33</v>
      </c>
      <c r="C6" s="31" t="s">
        <v>24</v>
      </c>
      <c r="D6" s="30"/>
      <c r="E6" s="30">
        <v>253</v>
      </c>
      <c r="F6" s="30">
        <v>236</v>
      </c>
      <c r="G6" s="30">
        <v>249</v>
      </c>
      <c r="H6" s="30"/>
      <c r="I6" s="30"/>
      <c r="J6" s="30"/>
      <c r="K6" s="30"/>
      <c r="L6" s="30"/>
      <c r="M6" s="36">
        <f t="shared" si="0"/>
        <v>246</v>
      </c>
      <c r="N6" s="37" t="e">
        <f t="shared" si="1"/>
        <v>#NUM!</v>
      </c>
      <c r="O6" s="50">
        <f t="shared" si="2"/>
        <v>3</v>
      </c>
    </row>
    <row r="7" spans="1:15" s="28" customFormat="1" ht="17.55" customHeight="1" x14ac:dyDescent="0.3">
      <c r="A7" s="35">
        <v>4</v>
      </c>
      <c r="B7" s="30" t="s">
        <v>58</v>
      </c>
      <c r="C7" s="31" t="s">
        <v>26</v>
      </c>
      <c r="D7" s="67">
        <v>242</v>
      </c>
      <c r="E7" s="30">
        <v>249</v>
      </c>
      <c r="F7" s="30"/>
      <c r="G7" s="30"/>
      <c r="H7" s="30"/>
      <c r="I7" s="30"/>
      <c r="J7" s="30"/>
      <c r="K7" s="30"/>
      <c r="L7" s="67"/>
      <c r="M7" s="36">
        <f t="shared" si="0"/>
        <v>245.5</v>
      </c>
      <c r="N7" s="37" t="e">
        <f t="shared" si="1"/>
        <v>#NUM!</v>
      </c>
      <c r="O7" s="50">
        <f t="shared" si="2"/>
        <v>2</v>
      </c>
    </row>
    <row r="8" spans="1:15" s="28" customFormat="1" ht="17.55" customHeight="1" x14ac:dyDescent="0.3">
      <c r="A8" s="35">
        <v>5</v>
      </c>
      <c r="B8" s="30" t="s">
        <v>21</v>
      </c>
      <c r="C8" s="31" t="s">
        <v>22</v>
      </c>
      <c r="D8" s="30">
        <v>240</v>
      </c>
      <c r="E8" s="30">
        <v>243</v>
      </c>
      <c r="F8" s="30">
        <v>252</v>
      </c>
      <c r="G8" s="30">
        <v>245</v>
      </c>
      <c r="H8" s="30"/>
      <c r="I8" s="30"/>
      <c r="J8" s="30"/>
      <c r="K8" s="30"/>
      <c r="L8" s="30"/>
      <c r="M8" s="36">
        <f t="shared" si="0"/>
        <v>245</v>
      </c>
      <c r="N8" s="37" t="e">
        <f t="shared" si="1"/>
        <v>#NUM!</v>
      </c>
      <c r="O8" s="50">
        <f t="shared" si="2"/>
        <v>4</v>
      </c>
    </row>
    <row r="9" spans="1:15" s="28" customFormat="1" ht="17.55" customHeight="1" x14ac:dyDescent="0.3">
      <c r="A9" s="35">
        <v>6</v>
      </c>
      <c r="B9" s="30" t="s">
        <v>54</v>
      </c>
      <c r="C9" s="31" t="s">
        <v>27</v>
      </c>
      <c r="D9" s="30">
        <v>233</v>
      </c>
      <c r="E9" s="30">
        <v>227</v>
      </c>
      <c r="F9" s="30">
        <v>254</v>
      </c>
      <c r="G9" s="30">
        <v>265</v>
      </c>
      <c r="H9" s="30"/>
      <c r="I9" s="30"/>
      <c r="J9" s="30"/>
      <c r="K9" s="30"/>
      <c r="L9" s="30"/>
      <c r="M9" s="36">
        <f t="shared" si="0"/>
        <v>244.75</v>
      </c>
      <c r="N9" s="37" t="e">
        <f t="shared" si="1"/>
        <v>#NUM!</v>
      </c>
      <c r="O9" s="50">
        <f t="shared" si="2"/>
        <v>4</v>
      </c>
    </row>
    <row r="10" spans="1:15" s="28" customFormat="1" ht="17.55" customHeight="1" x14ac:dyDescent="0.3">
      <c r="A10" s="35">
        <v>7</v>
      </c>
      <c r="B10" s="30" t="s">
        <v>18</v>
      </c>
      <c r="C10" s="31" t="s">
        <v>24</v>
      </c>
      <c r="D10" s="67">
        <v>242</v>
      </c>
      <c r="E10" s="30"/>
      <c r="F10" s="30">
        <v>234</v>
      </c>
      <c r="G10" s="30">
        <v>244</v>
      </c>
      <c r="H10" s="30"/>
      <c r="I10" s="30"/>
      <c r="J10" s="30"/>
      <c r="K10" s="30"/>
      <c r="L10" s="30"/>
      <c r="M10" s="36">
        <f t="shared" si="0"/>
        <v>240</v>
      </c>
      <c r="N10" s="37" t="e">
        <f t="shared" si="1"/>
        <v>#NUM!</v>
      </c>
      <c r="O10" s="50">
        <f t="shared" si="2"/>
        <v>3</v>
      </c>
    </row>
    <row r="11" spans="1:15" s="28" customFormat="1" ht="17.55" customHeight="1" x14ac:dyDescent="0.3">
      <c r="A11" s="35">
        <v>8</v>
      </c>
      <c r="B11" s="30" t="s">
        <v>67</v>
      </c>
      <c r="C11" s="31" t="s">
        <v>9</v>
      </c>
      <c r="D11" s="30"/>
      <c r="E11" s="30"/>
      <c r="F11" s="30"/>
      <c r="G11" s="30">
        <v>238</v>
      </c>
      <c r="H11" s="30"/>
      <c r="I11" s="30"/>
      <c r="J11" s="30"/>
      <c r="K11" s="30"/>
      <c r="L11" s="30"/>
      <c r="M11" s="36">
        <f t="shared" si="0"/>
        <v>238</v>
      </c>
      <c r="N11" s="37" t="e">
        <f t="shared" si="1"/>
        <v>#NUM!</v>
      </c>
      <c r="O11" s="50">
        <f t="shared" si="2"/>
        <v>1</v>
      </c>
    </row>
    <row r="12" spans="1:15" s="28" customFormat="1" ht="17.55" customHeight="1" x14ac:dyDescent="0.3">
      <c r="A12" s="35">
        <v>9</v>
      </c>
      <c r="B12" s="30" t="s">
        <v>66</v>
      </c>
      <c r="C12" s="31" t="s">
        <v>24</v>
      </c>
      <c r="D12" s="30"/>
      <c r="E12" s="30"/>
      <c r="F12" s="30"/>
      <c r="G12" s="30">
        <v>236</v>
      </c>
      <c r="H12" s="30"/>
      <c r="I12" s="30"/>
      <c r="J12" s="30"/>
      <c r="K12" s="30"/>
      <c r="L12" s="30"/>
      <c r="M12" s="36">
        <f t="shared" si="0"/>
        <v>236</v>
      </c>
      <c r="N12" s="37" t="e">
        <f t="shared" si="1"/>
        <v>#NUM!</v>
      </c>
      <c r="O12" s="50">
        <f t="shared" si="2"/>
        <v>1</v>
      </c>
    </row>
    <row r="13" spans="1:15" s="28" customFormat="1" ht="17.55" customHeight="1" x14ac:dyDescent="0.3">
      <c r="A13" s="35">
        <v>10</v>
      </c>
      <c r="B13" s="30" t="s">
        <v>56</v>
      </c>
      <c r="C13" s="31" t="s">
        <v>24</v>
      </c>
      <c r="D13" s="30">
        <v>237</v>
      </c>
      <c r="E13" s="30">
        <v>224</v>
      </c>
      <c r="F13" s="30"/>
      <c r="G13" s="30"/>
      <c r="H13" s="30"/>
      <c r="I13" s="30"/>
      <c r="J13" s="30"/>
      <c r="K13" s="30"/>
      <c r="L13" s="30"/>
      <c r="M13" s="36">
        <f t="shared" si="0"/>
        <v>230.5</v>
      </c>
      <c r="N13" s="37" t="e">
        <f t="shared" si="1"/>
        <v>#NUM!</v>
      </c>
      <c r="O13" s="50">
        <f t="shared" si="2"/>
        <v>2</v>
      </c>
    </row>
    <row r="14" spans="1:15" s="28" customFormat="1" ht="17.55" customHeight="1" x14ac:dyDescent="0.3">
      <c r="A14" s="35">
        <v>11</v>
      </c>
      <c r="B14" s="30" t="s">
        <v>60</v>
      </c>
      <c r="C14" s="31" t="s">
        <v>22</v>
      </c>
      <c r="D14" s="30"/>
      <c r="E14" s="30">
        <v>221</v>
      </c>
      <c r="F14" s="30">
        <v>238</v>
      </c>
      <c r="G14" s="30">
        <v>230</v>
      </c>
      <c r="H14" s="30"/>
      <c r="I14" s="30"/>
      <c r="J14" s="30"/>
      <c r="K14" s="30"/>
      <c r="L14" s="30"/>
      <c r="M14" s="36">
        <f t="shared" si="0"/>
        <v>229.66666666666666</v>
      </c>
      <c r="N14" s="37" t="e">
        <f t="shared" si="1"/>
        <v>#NUM!</v>
      </c>
      <c r="O14" s="50">
        <f t="shared" si="2"/>
        <v>3</v>
      </c>
    </row>
    <row r="15" spans="1:15" s="28" customFormat="1" ht="17.55" customHeight="1" x14ac:dyDescent="0.3">
      <c r="A15" s="35">
        <v>12</v>
      </c>
      <c r="B15" s="30" t="s">
        <v>55</v>
      </c>
      <c r="C15" s="31" t="s">
        <v>27</v>
      </c>
      <c r="D15" s="30"/>
      <c r="E15" s="30">
        <v>234</v>
      </c>
      <c r="F15" s="30">
        <v>208</v>
      </c>
      <c r="G15" s="30">
        <v>246</v>
      </c>
      <c r="H15" s="67"/>
      <c r="I15" s="30"/>
      <c r="J15" s="30"/>
      <c r="K15" s="30"/>
      <c r="L15" s="30"/>
      <c r="M15" s="36">
        <f t="shared" si="0"/>
        <v>229.33333333333334</v>
      </c>
      <c r="N15" s="37" t="e">
        <f t="shared" si="1"/>
        <v>#NUM!</v>
      </c>
      <c r="O15" s="50">
        <f t="shared" si="2"/>
        <v>3</v>
      </c>
    </row>
    <row r="16" spans="1:15" s="28" customFormat="1" ht="17.55" customHeight="1" x14ac:dyDescent="0.3">
      <c r="A16" s="35">
        <v>13</v>
      </c>
      <c r="B16" s="30" t="s">
        <v>19</v>
      </c>
      <c r="C16" s="30" t="s">
        <v>24</v>
      </c>
      <c r="D16" s="30">
        <v>188</v>
      </c>
      <c r="E16" s="30">
        <v>236</v>
      </c>
      <c r="F16" s="30">
        <v>247</v>
      </c>
      <c r="G16" s="30">
        <v>236</v>
      </c>
      <c r="H16" s="30"/>
      <c r="I16" s="67"/>
      <c r="J16" s="67"/>
      <c r="K16" s="30"/>
      <c r="L16" s="30"/>
      <c r="M16" s="36">
        <f t="shared" si="0"/>
        <v>226.75</v>
      </c>
      <c r="N16" s="37" t="e">
        <f t="shared" si="1"/>
        <v>#NUM!</v>
      </c>
      <c r="O16" s="50">
        <f t="shared" si="2"/>
        <v>4</v>
      </c>
    </row>
    <row r="17" spans="1:15" s="28" customFormat="1" ht="17.55" customHeight="1" x14ac:dyDescent="0.3">
      <c r="A17" s="35">
        <v>14</v>
      </c>
      <c r="B17" s="30" t="s">
        <v>35</v>
      </c>
      <c r="C17" s="30" t="s">
        <v>9</v>
      </c>
      <c r="D17" s="30">
        <v>215</v>
      </c>
      <c r="E17" s="30">
        <v>208</v>
      </c>
      <c r="F17" s="30">
        <v>242</v>
      </c>
      <c r="G17" s="30">
        <v>221</v>
      </c>
      <c r="H17" s="30"/>
      <c r="I17" s="30"/>
      <c r="J17" s="30"/>
      <c r="K17" s="30"/>
      <c r="L17" s="30"/>
      <c r="M17" s="36">
        <f t="shared" si="0"/>
        <v>221.5</v>
      </c>
      <c r="N17" s="37" t="e">
        <f t="shared" si="1"/>
        <v>#NUM!</v>
      </c>
      <c r="O17" s="50">
        <f t="shared" si="2"/>
        <v>4</v>
      </c>
    </row>
    <row r="18" spans="1:15" s="28" customFormat="1" ht="17.55" customHeight="1" x14ac:dyDescent="0.3">
      <c r="A18" s="35">
        <v>15</v>
      </c>
      <c r="B18" s="30" t="s">
        <v>51</v>
      </c>
      <c r="C18" s="30" t="s">
        <v>37</v>
      </c>
      <c r="D18" s="30">
        <v>236</v>
      </c>
      <c r="E18" s="30">
        <v>232</v>
      </c>
      <c r="F18" s="30">
        <v>225</v>
      </c>
      <c r="G18" s="30">
        <v>188</v>
      </c>
      <c r="H18" s="30"/>
      <c r="I18" s="30"/>
      <c r="J18" s="30"/>
      <c r="K18" s="30"/>
      <c r="L18" s="30"/>
      <c r="M18" s="36">
        <f t="shared" si="0"/>
        <v>220.25</v>
      </c>
      <c r="N18" s="37" t="e">
        <f t="shared" si="1"/>
        <v>#NUM!</v>
      </c>
      <c r="O18" s="50">
        <f t="shared" si="2"/>
        <v>4</v>
      </c>
    </row>
    <row r="19" spans="1:15" s="28" customFormat="1" ht="17.55" customHeight="1" x14ac:dyDescent="0.3">
      <c r="A19" s="35">
        <v>16</v>
      </c>
      <c r="B19" s="30" t="s">
        <v>49</v>
      </c>
      <c r="C19" s="30" t="s">
        <v>9</v>
      </c>
      <c r="D19" s="30">
        <v>219</v>
      </c>
      <c r="E19" s="30">
        <v>210</v>
      </c>
      <c r="F19" s="30">
        <v>229</v>
      </c>
      <c r="G19" s="30"/>
      <c r="H19" s="30"/>
      <c r="I19" s="30"/>
      <c r="J19" s="30"/>
      <c r="K19" s="30"/>
      <c r="L19" s="30"/>
      <c r="M19" s="36">
        <f t="shared" si="0"/>
        <v>219.33333333333334</v>
      </c>
      <c r="N19" s="37" t="e">
        <f t="shared" si="1"/>
        <v>#NUM!</v>
      </c>
      <c r="O19" s="50">
        <f t="shared" si="2"/>
        <v>3</v>
      </c>
    </row>
    <row r="20" spans="1:15" s="28" customFormat="1" ht="17.55" customHeight="1" x14ac:dyDescent="0.3">
      <c r="A20" s="35">
        <v>17</v>
      </c>
      <c r="B20" s="30" t="s">
        <v>64</v>
      </c>
      <c r="C20" s="30" t="s">
        <v>26</v>
      </c>
      <c r="D20" s="30"/>
      <c r="E20" s="30"/>
      <c r="F20" s="30">
        <v>239</v>
      </c>
      <c r="G20" s="30">
        <v>189</v>
      </c>
      <c r="H20" s="30"/>
      <c r="I20" s="30"/>
      <c r="J20" s="30"/>
      <c r="K20" s="30"/>
      <c r="L20" s="30"/>
      <c r="M20" s="36">
        <f t="shared" si="0"/>
        <v>214</v>
      </c>
      <c r="N20" s="37" t="e">
        <f t="shared" si="1"/>
        <v>#NUM!</v>
      </c>
      <c r="O20" s="50">
        <f t="shared" si="2"/>
        <v>2</v>
      </c>
    </row>
    <row r="21" spans="1:15" s="28" customFormat="1" ht="17.55" customHeight="1" x14ac:dyDescent="0.3">
      <c r="A21" s="35">
        <v>18</v>
      </c>
      <c r="B21" s="30" t="s">
        <v>57</v>
      </c>
      <c r="C21" s="31" t="s">
        <v>26</v>
      </c>
      <c r="D21" s="30">
        <v>179</v>
      </c>
      <c r="E21" s="30">
        <v>218</v>
      </c>
      <c r="F21" s="30">
        <v>234</v>
      </c>
      <c r="G21" s="30">
        <v>221</v>
      </c>
      <c r="H21" s="30"/>
      <c r="I21" s="30"/>
      <c r="J21" s="30"/>
      <c r="K21" s="30"/>
      <c r="L21" s="30"/>
      <c r="M21" s="36">
        <f t="shared" si="0"/>
        <v>213</v>
      </c>
      <c r="N21" s="37" t="e">
        <f t="shared" si="1"/>
        <v>#NUM!</v>
      </c>
      <c r="O21" s="50">
        <f t="shared" si="2"/>
        <v>4</v>
      </c>
    </row>
    <row r="22" spans="1:15" s="28" customFormat="1" ht="17.55" customHeight="1" x14ac:dyDescent="0.3">
      <c r="A22" s="35">
        <v>19</v>
      </c>
      <c r="B22" s="30" t="s">
        <v>29</v>
      </c>
      <c r="C22" s="31" t="s">
        <v>27</v>
      </c>
      <c r="D22" s="30">
        <v>217</v>
      </c>
      <c r="E22" s="30">
        <v>200</v>
      </c>
      <c r="F22" s="30">
        <v>204</v>
      </c>
      <c r="G22" s="30">
        <v>221</v>
      </c>
      <c r="H22" s="30"/>
      <c r="I22" s="30"/>
      <c r="J22" s="30"/>
      <c r="K22" s="30"/>
      <c r="L22" s="30"/>
      <c r="M22" s="36">
        <f t="shared" si="0"/>
        <v>210.5</v>
      </c>
      <c r="N22" s="37" t="e">
        <f t="shared" si="1"/>
        <v>#NUM!</v>
      </c>
      <c r="O22" s="50">
        <f t="shared" si="2"/>
        <v>4</v>
      </c>
    </row>
    <row r="23" spans="1:15" s="28" customFormat="1" ht="17.55" customHeight="1" x14ac:dyDescent="0.3">
      <c r="A23" s="35">
        <v>20</v>
      </c>
      <c r="B23" s="30" t="s">
        <v>34</v>
      </c>
      <c r="C23" s="31" t="s">
        <v>24</v>
      </c>
      <c r="D23" s="30">
        <v>217</v>
      </c>
      <c r="E23" s="30">
        <v>201</v>
      </c>
      <c r="F23" s="30">
        <v>213</v>
      </c>
      <c r="G23" s="30"/>
      <c r="H23" s="30"/>
      <c r="I23" s="30"/>
      <c r="J23" s="30"/>
      <c r="K23" s="30"/>
      <c r="L23" s="30"/>
      <c r="M23" s="36">
        <f t="shared" si="0"/>
        <v>210.33333333333334</v>
      </c>
      <c r="N23" s="37" t="e">
        <f t="shared" si="1"/>
        <v>#NUM!</v>
      </c>
      <c r="O23" s="50">
        <f t="shared" si="2"/>
        <v>3</v>
      </c>
    </row>
    <row r="24" spans="1:15" s="28" customFormat="1" ht="17.55" customHeight="1" x14ac:dyDescent="0.3">
      <c r="A24" s="35">
        <v>21</v>
      </c>
      <c r="B24" s="30" t="s">
        <v>50</v>
      </c>
      <c r="C24" s="31" t="s">
        <v>37</v>
      </c>
      <c r="D24" s="30">
        <v>209</v>
      </c>
      <c r="E24" s="30">
        <v>206</v>
      </c>
      <c r="F24" s="30">
        <v>200</v>
      </c>
      <c r="G24" s="30">
        <v>220</v>
      </c>
      <c r="H24" s="30"/>
      <c r="I24" s="30"/>
      <c r="J24" s="30"/>
      <c r="K24" s="30"/>
      <c r="L24" s="30"/>
      <c r="M24" s="36">
        <f t="shared" si="0"/>
        <v>208.75</v>
      </c>
      <c r="N24" s="37" t="e">
        <f t="shared" si="1"/>
        <v>#NUM!</v>
      </c>
      <c r="O24" s="50">
        <f t="shared" si="2"/>
        <v>4</v>
      </c>
    </row>
    <row r="25" spans="1:15" s="28" customFormat="1" ht="17.55" customHeight="1" x14ac:dyDescent="0.3">
      <c r="A25" s="35">
        <v>22</v>
      </c>
      <c r="B25" s="30" t="s">
        <v>30</v>
      </c>
      <c r="C25" s="31" t="s">
        <v>27</v>
      </c>
      <c r="D25" s="30">
        <v>215</v>
      </c>
      <c r="E25" s="30">
        <v>210</v>
      </c>
      <c r="F25" s="30">
        <v>190</v>
      </c>
      <c r="G25" s="30">
        <v>217</v>
      </c>
      <c r="H25" s="30"/>
      <c r="I25" s="30"/>
      <c r="J25" s="30"/>
      <c r="K25" s="30"/>
      <c r="L25" s="30"/>
      <c r="M25" s="36">
        <f t="shared" si="0"/>
        <v>208</v>
      </c>
      <c r="N25" s="37" t="e">
        <f t="shared" si="1"/>
        <v>#NUM!</v>
      </c>
      <c r="O25" s="50">
        <f t="shared" si="2"/>
        <v>4</v>
      </c>
    </row>
    <row r="26" spans="1:15" s="28" customFormat="1" ht="17.55" customHeight="1" x14ac:dyDescent="0.3">
      <c r="A26" s="38">
        <v>23</v>
      </c>
      <c r="B26" s="30" t="s">
        <v>52</v>
      </c>
      <c r="C26" s="31" t="s">
        <v>37</v>
      </c>
      <c r="D26" s="30">
        <v>192</v>
      </c>
      <c r="E26" s="30">
        <v>211</v>
      </c>
      <c r="F26" s="30"/>
      <c r="G26" s="30">
        <v>219</v>
      </c>
      <c r="H26" s="30"/>
      <c r="I26" s="30"/>
      <c r="J26" s="30"/>
      <c r="K26" s="30"/>
      <c r="L26" s="30"/>
      <c r="M26" s="36">
        <f t="shared" si="0"/>
        <v>207.33333333333334</v>
      </c>
      <c r="N26" s="37" t="e">
        <f t="shared" si="1"/>
        <v>#NUM!</v>
      </c>
      <c r="O26" s="50">
        <f t="shared" si="2"/>
        <v>3</v>
      </c>
    </row>
    <row r="27" spans="1:15" s="28" customFormat="1" ht="17.55" customHeight="1" x14ac:dyDescent="0.3">
      <c r="A27" s="35">
        <v>24</v>
      </c>
      <c r="B27" s="30" t="s">
        <v>61</v>
      </c>
      <c r="C27" s="31" t="s">
        <v>27</v>
      </c>
      <c r="D27" s="30">
        <v>207</v>
      </c>
      <c r="E27" s="30"/>
      <c r="F27" s="30"/>
      <c r="G27" s="30"/>
      <c r="H27" s="30"/>
      <c r="I27" s="30"/>
      <c r="J27" s="30"/>
      <c r="K27" s="30"/>
      <c r="L27" s="30"/>
      <c r="M27" s="36">
        <f t="shared" si="0"/>
        <v>207</v>
      </c>
      <c r="N27" s="37" t="e">
        <f t="shared" si="1"/>
        <v>#NUM!</v>
      </c>
      <c r="O27" s="50">
        <f t="shared" si="2"/>
        <v>1</v>
      </c>
    </row>
    <row r="28" spans="1:15" s="28" customFormat="1" ht="17.55" customHeight="1" x14ac:dyDescent="0.3">
      <c r="A28" s="35">
        <v>25</v>
      </c>
      <c r="B28" s="32" t="s">
        <v>38</v>
      </c>
      <c r="C28" s="31" t="s">
        <v>37</v>
      </c>
      <c r="D28" s="32">
        <v>220</v>
      </c>
      <c r="E28" s="32">
        <v>188</v>
      </c>
      <c r="F28" s="32">
        <v>189</v>
      </c>
      <c r="G28" s="32">
        <v>229</v>
      </c>
      <c r="H28" s="32"/>
      <c r="I28" s="32"/>
      <c r="J28" s="32"/>
      <c r="K28" s="32"/>
      <c r="L28" s="32"/>
      <c r="M28" s="33">
        <f t="shared" si="0"/>
        <v>206.5</v>
      </c>
      <c r="N28" s="34" t="e">
        <f t="shared" si="1"/>
        <v>#NUM!</v>
      </c>
      <c r="O28" s="49">
        <f t="shared" si="2"/>
        <v>4</v>
      </c>
    </row>
    <row r="29" spans="1:15" s="28" customFormat="1" ht="17.55" customHeight="1" x14ac:dyDescent="0.3">
      <c r="A29" s="35">
        <v>26</v>
      </c>
      <c r="B29" s="30" t="s">
        <v>53</v>
      </c>
      <c r="C29" s="31" t="s">
        <v>26</v>
      </c>
      <c r="D29" s="30"/>
      <c r="E29" s="30">
        <v>190</v>
      </c>
      <c r="F29" s="30">
        <v>206</v>
      </c>
      <c r="G29" s="30">
        <v>222</v>
      </c>
      <c r="H29" s="30"/>
      <c r="I29" s="30"/>
      <c r="J29" s="30"/>
      <c r="K29" s="30"/>
      <c r="L29" s="30"/>
      <c r="M29" s="36">
        <f t="shared" si="0"/>
        <v>206</v>
      </c>
      <c r="N29" s="37" t="e">
        <f t="shared" si="1"/>
        <v>#NUM!</v>
      </c>
      <c r="O29" s="50">
        <f t="shared" si="2"/>
        <v>3</v>
      </c>
    </row>
    <row r="30" spans="1:15" s="28" customFormat="1" ht="17.55" customHeight="1" x14ac:dyDescent="0.3">
      <c r="A30" s="98">
        <v>27</v>
      </c>
      <c r="B30" s="99" t="s">
        <v>17</v>
      </c>
      <c r="C30" s="100" t="s">
        <v>9</v>
      </c>
      <c r="D30" s="99">
        <v>204</v>
      </c>
      <c r="E30" s="99">
        <v>201</v>
      </c>
      <c r="F30" s="99">
        <v>197</v>
      </c>
      <c r="G30" s="99">
        <v>214</v>
      </c>
      <c r="H30" s="99"/>
      <c r="I30" s="99"/>
      <c r="J30" s="99"/>
      <c r="K30" s="99"/>
      <c r="L30" s="99"/>
      <c r="M30" s="101">
        <f t="shared" si="0"/>
        <v>204</v>
      </c>
      <c r="N30" s="102" t="e">
        <f t="shared" si="1"/>
        <v>#NUM!</v>
      </c>
      <c r="O30" s="103">
        <f t="shared" si="2"/>
        <v>4</v>
      </c>
    </row>
    <row r="31" spans="1:15" s="28" customFormat="1" ht="17.55" customHeight="1" x14ac:dyDescent="0.3">
      <c r="A31" s="35">
        <v>28</v>
      </c>
      <c r="B31" s="32" t="s">
        <v>20</v>
      </c>
      <c r="C31" s="31" t="s">
        <v>9</v>
      </c>
      <c r="D31" s="32">
        <v>197</v>
      </c>
      <c r="E31" s="32">
        <v>193</v>
      </c>
      <c r="F31" s="32">
        <v>181</v>
      </c>
      <c r="G31" s="32">
        <v>220</v>
      </c>
      <c r="H31" s="32"/>
      <c r="I31" s="32"/>
      <c r="J31" s="32"/>
      <c r="K31" s="32"/>
      <c r="L31" s="32"/>
      <c r="M31" s="33">
        <f t="shared" si="0"/>
        <v>197.75</v>
      </c>
      <c r="N31" s="34" t="e">
        <f t="shared" si="1"/>
        <v>#NUM!</v>
      </c>
      <c r="O31" s="49">
        <f t="shared" si="2"/>
        <v>4</v>
      </c>
    </row>
    <row r="32" spans="1:15" s="28" customFormat="1" ht="17.55" customHeight="1" x14ac:dyDescent="0.3">
      <c r="A32" s="35">
        <v>29</v>
      </c>
      <c r="B32" s="30" t="s">
        <v>68</v>
      </c>
      <c r="C32" s="31" t="s">
        <v>22</v>
      </c>
      <c r="D32" s="32"/>
      <c r="E32" s="32"/>
      <c r="F32" s="32"/>
      <c r="G32" s="32">
        <v>193</v>
      </c>
      <c r="H32" s="32"/>
      <c r="I32" s="32"/>
      <c r="J32" s="32"/>
      <c r="K32" s="32"/>
      <c r="L32" s="32"/>
      <c r="M32" s="33">
        <f t="shared" si="0"/>
        <v>193</v>
      </c>
      <c r="N32" s="34" t="e">
        <f t="shared" si="1"/>
        <v>#NUM!</v>
      </c>
      <c r="O32" s="49">
        <f t="shared" si="2"/>
        <v>1</v>
      </c>
    </row>
    <row r="33" spans="1:16" s="28" customFormat="1" ht="17.55" customHeight="1" x14ac:dyDescent="0.3">
      <c r="A33" s="29">
        <v>30</v>
      </c>
      <c r="B33" s="30" t="s">
        <v>59</v>
      </c>
      <c r="C33" s="31" t="s">
        <v>26</v>
      </c>
      <c r="D33" s="32">
        <v>186</v>
      </c>
      <c r="E33" s="32"/>
      <c r="F33" s="32"/>
      <c r="G33" s="32"/>
      <c r="H33" s="32"/>
      <c r="I33" s="32"/>
      <c r="J33" s="32"/>
      <c r="K33" s="32"/>
      <c r="L33" s="32"/>
      <c r="M33" s="33">
        <f t="shared" si="0"/>
        <v>186</v>
      </c>
      <c r="N33" s="34" t="e">
        <f t="shared" si="1"/>
        <v>#NUM!</v>
      </c>
      <c r="O33" s="49">
        <f t="shared" si="2"/>
        <v>1</v>
      </c>
    </row>
    <row r="34" spans="1:16" s="28" customFormat="1" ht="17.55" customHeight="1" x14ac:dyDescent="0.3">
      <c r="A34" s="29">
        <v>31</v>
      </c>
      <c r="B34" s="32" t="s">
        <v>28</v>
      </c>
      <c r="C34" s="31" t="s">
        <v>22</v>
      </c>
      <c r="D34" s="32">
        <v>180</v>
      </c>
      <c r="E34" s="32"/>
      <c r="F34" s="32"/>
      <c r="G34" s="32"/>
      <c r="H34" s="32"/>
      <c r="I34" s="32"/>
      <c r="J34" s="32"/>
      <c r="K34" s="32"/>
      <c r="L34" s="32"/>
      <c r="M34" s="33">
        <f t="shared" si="0"/>
        <v>180</v>
      </c>
      <c r="N34" s="34" t="e">
        <f t="shared" ref="N34" si="3">AVERAGE(LARGE(D34:L34,1),LARGE(D34:L34,2),LARGE(D34:L34,3),LARGE(D34:L34,4),LARGE(D34:L34,5))</f>
        <v>#NUM!</v>
      </c>
      <c r="O34" s="49">
        <f t="shared" si="2"/>
        <v>1</v>
      </c>
    </row>
    <row r="35" spans="1:16" s="28" customFormat="1" ht="17.55" customHeight="1" x14ac:dyDescent="0.3">
      <c r="A35" s="29">
        <v>32</v>
      </c>
      <c r="B35" s="32" t="s">
        <v>31</v>
      </c>
      <c r="C35" s="31" t="s">
        <v>26</v>
      </c>
      <c r="D35" s="32">
        <v>164</v>
      </c>
      <c r="E35" s="32">
        <v>186</v>
      </c>
      <c r="F35" s="32">
        <v>205</v>
      </c>
      <c r="G35" s="32">
        <v>149</v>
      </c>
      <c r="H35" s="32"/>
      <c r="I35" s="32"/>
      <c r="J35" s="32"/>
      <c r="K35" s="32"/>
      <c r="L35" s="32"/>
      <c r="M35" s="33">
        <f t="shared" si="0"/>
        <v>176</v>
      </c>
      <c r="N35" s="34" t="e">
        <f t="shared" ref="N35:N38" si="4">AVERAGE(LARGE(D35:L35,1),LARGE(D35:L35,2),LARGE(D35:L35,3),LARGE(D35:L35,4),LARGE(D35:L35,5))</f>
        <v>#NUM!</v>
      </c>
      <c r="O35" s="49">
        <f t="shared" ref="O35:O38" si="5">IF(D35&gt;0,1,0)+IF(E35&gt;0,1,0)+IF(F35&gt;0,1,0)+IF(G35&gt;0,1,0)+IF(H35&gt;0,1,0)+IF(I35&gt;0,1,0)+IF(J35&gt;0,1,0)+IF(K35&gt;0,1,0)+IF(L35&gt;0,1,0)</f>
        <v>4</v>
      </c>
    </row>
    <row r="36" spans="1:16" s="28" customFormat="1" ht="17.55" customHeight="1" x14ac:dyDescent="0.3">
      <c r="A36" s="29">
        <v>33</v>
      </c>
      <c r="B36" s="32" t="s">
        <v>63</v>
      </c>
      <c r="C36" s="31" t="s">
        <v>37</v>
      </c>
      <c r="D36" s="32"/>
      <c r="E36" s="32"/>
      <c r="F36" s="32">
        <v>159</v>
      </c>
      <c r="G36" s="32"/>
      <c r="H36" s="32"/>
      <c r="I36" s="32"/>
      <c r="J36" s="32"/>
      <c r="K36" s="32"/>
      <c r="L36" s="32"/>
      <c r="M36" s="33">
        <f t="shared" si="0"/>
        <v>159</v>
      </c>
      <c r="N36" s="34" t="e">
        <f t="shared" si="4"/>
        <v>#NUM!</v>
      </c>
      <c r="O36" s="49">
        <f t="shared" si="5"/>
        <v>1</v>
      </c>
    </row>
    <row r="37" spans="1:16" s="28" customFormat="1" ht="17.55" customHeight="1" x14ac:dyDescent="0.3">
      <c r="A37" s="29">
        <v>34</v>
      </c>
      <c r="B37" s="32"/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3" t="e">
        <f t="shared" ref="M37:M38" si="6">AVERAGE(D37:L37)</f>
        <v>#DIV/0!</v>
      </c>
      <c r="N37" s="34" t="e">
        <f t="shared" si="4"/>
        <v>#NUM!</v>
      </c>
      <c r="O37" s="49">
        <f t="shared" si="5"/>
        <v>0</v>
      </c>
    </row>
    <row r="38" spans="1:16" s="28" customFormat="1" ht="17.55" customHeight="1" x14ac:dyDescent="0.3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si="6"/>
        <v>#DIV/0!</v>
      </c>
      <c r="N38" s="34" t="e">
        <f t="shared" si="4"/>
        <v>#NUM!</v>
      </c>
      <c r="O38" s="49">
        <f t="shared" si="5"/>
        <v>0</v>
      </c>
    </row>
    <row r="39" spans="1:16" s="28" customFormat="1" ht="17.55" customHeight="1" x14ac:dyDescent="0.3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7">AVERAGE(D39:L39)</f>
        <v>#DIV/0!</v>
      </c>
      <c r="N39" s="34" t="e">
        <f t="shared" ref="N39:N40" si="8">AVERAGE(LARGE(D39:L39,1),LARGE(D39:L39,2),LARGE(D39:L39,3),LARGE(D39:L39,4),LARGE(D39:L39,5))</f>
        <v>#NUM!</v>
      </c>
      <c r="O39" s="49">
        <f t="shared" ref="O39:O40" si="9">IF(D39&gt;0,1,0)+IF(E39&gt;0,1,0)+IF(F39&gt;0,1,0)+IF(G39&gt;0,1,0)+IF(H39&gt;0,1,0)+IF(I39&gt;0,1,0)+IF(J39&gt;0,1,0)+IF(K39&gt;0,1,0)+IF(L39&gt;0,1,0)</f>
        <v>0</v>
      </c>
    </row>
    <row r="40" spans="1:16" s="28" customFormat="1" ht="17.55" customHeight="1" thickBot="1" x14ac:dyDescent="0.3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7"/>
        <v>#DIV/0!</v>
      </c>
      <c r="N40" s="43" t="e">
        <f t="shared" si="8"/>
        <v>#NUM!</v>
      </c>
      <c r="O40" s="51">
        <f t="shared" si="9"/>
        <v>0</v>
      </c>
    </row>
    <row r="41" spans="1:16" ht="25.2" customHeight="1" x14ac:dyDescent="0.3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4" x14ac:dyDescent="0.3">
      <c r="A42" s="45"/>
    </row>
    <row r="43" spans="1:16" ht="14.4" x14ac:dyDescent="0.3">
      <c r="A43" s="45"/>
    </row>
  </sheetData>
  <sortState xmlns:xlrd2="http://schemas.microsoft.com/office/spreadsheetml/2017/richdata2" ref="B4:M36">
    <sortCondition descending="1" ref="M4:M36"/>
  </sortState>
  <mergeCells count="1">
    <mergeCell ref="A1:O1"/>
  </mergeCells>
  <conditionalFormatting sqref="D25:G25">
    <cfRule type="top10" dxfId="65" priority="150" rank="5"/>
  </conditionalFormatting>
  <conditionalFormatting sqref="D4:L4">
    <cfRule type="top10" dxfId="64" priority="420" rank="5"/>
  </conditionalFormatting>
  <conditionalFormatting sqref="D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2024 - 2025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2025-10-09T15:36:53Z</cp:lastPrinted>
  <dcterms:created xsi:type="dcterms:W3CDTF">2015-01-23T18:58:51Z</dcterms:created>
  <dcterms:modified xsi:type="dcterms:W3CDTF">2025-12-05T08:27:14Z</dcterms:modified>
</cp:coreProperties>
</file>