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Druzstvo\Desktop\"/>
    </mc:Choice>
  </mc:AlternateContent>
  <xr:revisionPtr revIDLastSave="0" documentId="8_{8B665252-7664-4571-86D5-8E8DF2BC9D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elkem" sheetId="1" r:id="rId1"/>
  </sheets>
  <calcPr calcId="181029"/>
</workbook>
</file>

<file path=xl/calcChain.xml><?xml version="1.0" encoding="utf-8"?>
<calcChain xmlns="http://schemas.openxmlformats.org/spreadsheetml/2006/main">
  <c r="A85" i="1" l="1"/>
  <c r="A84" i="1"/>
  <c r="A83" i="1"/>
  <c r="A82" i="1"/>
  <c r="A81" i="1"/>
  <c r="A80" i="1"/>
  <c r="A79" i="1"/>
  <c r="A78" i="1"/>
  <c r="A77" i="1"/>
  <c r="A76" i="1"/>
  <c r="A75" i="1"/>
  <c r="A74" i="1"/>
  <c r="A73" i="1"/>
  <c r="G72" i="1"/>
  <c r="A72" i="1"/>
  <c r="G71" i="1"/>
  <c r="A71" i="1"/>
  <c r="G70" i="1"/>
  <c r="A70" i="1"/>
  <c r="G69" i="1"/>
  <c r="A69" i="1"/>
  <c r="G68" i="1"/>
  <c r="A68" i="1"/>
  <c r="G67" i="1"/>
  <c r="A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37" i="1"/>
  <c r="G21" i="1"/>
  <c r="G33" i="1"/>
  <c r="G35" i="1"/>
  <c r="G16" i="1"/>
  <c r="G23" i="1"/>
  <c r="G11" i="1"/>
  <c r="G26" i="1"/>
  <c r="G10" i="1"/>
  <c r="G34" i="1"/>
  <c r="G36" i="1"/>
  <c r="G22" i="1"/>
  <c r="G29" i="1"/>
  <c r="G20" i="1"/>
  <c r="G15" i="1"/>
  <c r="G27" i="1"/>
  <c r="G28" i="1"/>
  <c r="G30" i="1"/>
  <c r="G12" i="1"/>
  <c r="G39" i="1"/>
  <c r="G32" i="1"/>
  <c r="G13" i="1"/>
  <c r="G17" i="1"/>
  <c r="G38" i="1"/>
  <c r="G41" i="1"/>
  <c r="G40" i="1"/>
  <c r="G25" i="1"/>
  <c r="G31" i="1"/>
  <c r="G24" i="1"/>
  <c r="G8" i="1"/>
  <c r="G14" i="1"/>
  <c r="G19" i="1"/>
  <c r="G9" i="1"/>
  <c r="D1" i="1"/>
  <c r="F3" i="1" s="1"/>
  <c r="D2" i="1"/>
  <c r="K1" i="1"/>
</calcChain>
</file>

<file path=xl/sharedStrings.xml><?xml version="1.0" encoding="utf-8"?>
<sst xmlns="http://schemas.openxmlformats.org/spreadsheetml/2006/main" count="185" uniqueCount="124">
  <si>
    <t>Podbořany</t>
  </si>
  <si>
    <t>d - dívky</t>
  </si>
  <si>
    <t>Celkem</t>
  </si>
  <si>
    <t>Buňky s touto barvou pozadí jsou uzamčeny. Vyplňovat a měnit obsah buňky lze pouze u buněk bez pozadí!</t>
  </si>
  <si>
    <t>h - hoši</t>
  </si>
  <si>
    <t>.</t>
  </si>
  <si>
    <t>Jméno</t>
  </si>
  <si>
    <t>Oddíl</t>
  </si>
  <si>
    <t>Reg.č.</t>
  </si>
  <si>
    <t>Narození</t>
  </si>
  <si>
    <t>Kateg.</t>
  </si>
  <si>
    <t>Plné</t>
  </si>
  <si>
    <t>Dor.</t>
  </si>
  <si>
    <t>Chyb</t>
  </si>
  <si>
    <t>Změny?</t>
  </si>
  <si>
    <t>1.</t>
  </si>
  <si>
    <t>Blechová Anežka</t>
  </si>
  <si>
    <t>CB Dobřany</t>
  </si>
  <si>
    <t>d</t>
  </si>
  <si>
    <t>Fišer Josef</t>
  </si>
  <si>
    <t>23142</t>
  </si>
  <si>
    <t>h</t>
  </si>
  <si>
    <t>Vaněčková Valerie</t>
  </si>
  <si>
    <t>Šuterová Nela</t>
  </si>
  <si>
    <t>KK Slavia Praha</t>
  </si>
  <si>
    <t>Duhai Radek</t>
  </si>
  <si>
    <t>Kuželky Aš</t>
  </si>
  <si>
    <t>Jelínek Martin</t>
  </si>
  <si>
    <t>Kuželky Holýšov</t>
  </si>
  <si>
    <t>26189</t>
  </si>
  <si>
    <t>Stehlík Jiří</t>
  </si>
  <si>
    <t>26190</t>
  </si>
  <si>
    <t>Šnicr Dominik</t>
  </si>
  <si>
    <t>Volena Daniel</t>
  </si>
  <si>
    <t>Zídek Denis</t>
  </si>
  <si>
    <t>Šimková Petra</t>
  </si>
  <si>
    <t>SC Olympia Radotín</t>
  </si>
  <si>
    <t>Baťková Karolína</t>
  </si>
  <si>
    <t>TJ Blatná</t>
  </si>
  <si>
    <t>26269</t>
  </si>
  <si>
    <t>Pekárek Matěj</t>
  </si>
  <si>
    <t>25372</t>
  </si>
  <si>
    <t>Sitter Marek</t>
  </si>
  <si>
    <t>26235</t>
  </si>
  <si>
    <t>Svačinová Beáta</t>
  </si>
  <si>
    <t>Sekyra Vít</t>
  </si>
  <si>
    <t>TJ Lok. Ústí n. L.</t>
  </si>
  <si>
    <t>Exner Filip</t>
  </si>
  <si>
    <t>Ritschel Jan</t>
  </si>
  <si>
    <t>TJ Lomnice</t>
  </si>
  <si>
    <t>26792</t>
  </si>
  <si>
    <t>Bajerová Natálie</t>
  </si>
  <si>
    <t>TJ Slavoj Plzeň</t>
  </si>
  <si>
    <t>26884</t>
  </si>
  <si>
    <t>Drugda Michal</t>
  </si>
  <si>
    <t>Kaas Jáchym</t>
  </si>
  <si>
    <t>26283</t>
  </si>
  <si>
    <t>Hlaváč David</t>
  </si>
  <si>
    <t>TJ Sn Karlovy Vary</t>
  </si>
  <si>
    <t>Kříž Zdeněk</t>
  </si>
  <si>
    <t>Pavlík Samuel</t>
  </si>
  <si>
    <t>25649</t>
  </si>
  <si>
    <t>Löffelmannová Anna</t>
  </si>
  <si>
    <t>TJ Sok. Kdyně</t>
  </si>
  <si>
    <t>Rabas Tomáš</t>
  </si>
  <si>
    <t>TJ Teplice Letná</t>
  </si>
  <si>
    <t>25904</t>
  </si>
  <si>
    <t>Repčíková Kristýna</t>
  </si>
  <si>
    <t>Kuželky Jiskra Hazlov</t>
  </si>
  <si>
    <t>Wittwar Dominik</t>
  </si>
  <si>
    <t>Suchánková Vendula</t>
  </si>
  <si>
    <t>26256</t>
  </si>
  <si>
    <t>Bláha Matiáš</t>
  </si>
  <si>
    <t>Rada Jakub</t>
  </si>
  <si>
    <t>SKK Podbořany</t>
  </si>
  <si>
    <t>25395</t>
  </si>
  <si>
    <t>Marcelli David</t>
  </si>
  <si>
    <t>Růt Jonáš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</si>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</sst>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??0\."/>
  </numFmts>
  <fonts count="11">
    <font>
      <sz val="10"/>
      <color rgb="FF000000"/>
      <name val="Calibri"/>
      <scheme val="minor"/>
    </font>
    <font>
      <b/>
      <sz val="16"/>
      <name val="Arial"/>
    </font>
    <font>
      <sz val="10"/>
      <name val="Calibri"/>
    </font>
    <font>
      <b/>
      <sz val="11"/>
      <name val="Arial"/>
    </font>
    <font>
      <b/>
      <sz val="9"/>
      <name val="Arial"/>
    </font>
    <font>
      <b/>
      <sz val="10"/>
      <name val="Arial"/>
    </font>
    <font>
      <sz val="9"/>
      <name val="Arial"/>
    </font>
    <font>
      <b/>
      <sz val="12"/>
      <name val="Arial"/>
    </font>
    <font>
      <sz val="10"/>
      <name val="Arial"/>
    </font>
    <font>
      <sz val="10"/>
      <color rgb="FF000000"/>
      <name val="Arial"/>
    </font>
    <font>
      <sz val="10"/>
      <color rgb="FF000000"/>
      <name val="Arie"/>
    </font>
  </fonts>
  <fills count="4">
    <fill>
      <patternFill patternType="none"/>
    </fill>
    <fill>
      <patternFill patternType="gray125"/>
    </fill>
    <fill>
      <patternFill patternType="solid">
        <fgColor rgb="FF99CCFF"/>
        <bgColor rgb="FF99CCFF"/>
      </patternFill>
    </fill>
    <fill>
      <patternFill patternType="solid">
        <fgColor rgb="FFFFFF00"/>
        <bgColor rgb="FFFFFF00"/>
      </patternFill>
    </fill>
  </fills>
  <borders count="42">
    <border>
      <left/>
      <right/>
      <top/>
      <bottom/>
      <diagonal/>
    </border>
    <border>
      <left style="medium">
        <color rgb="FF1F1C1B"/>
      </left>
      <right/>
      <top style="medium">
        <color rgb="FF1F1C1B"/>
      </top>
      <bottom/>
      <diagonal/>
    </border>
    <border>
      <left/>
      <right style="medium">
        <color rgb="FFFFFFFF"/>
      </right>
      <top style="medium">
        <color rgb="FF1F1C1B"/>
      </top>
      <bottom/>
      <diagonal/>
    </border>
    <border>
      <left style="medium">
        <color rgb="FFFFFFFF"/>
      </left>
      <right style="medium">
        <color rgb="FFFFFFFF"/>
      </right>
      <top style="medium">
        <color rgb="FF1F1C1B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000000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1F1C1B"/>
      </top>
      <bottom/>
      <diagonal/>
    </border>
    <border>
      <left style="medium">
        <color rgb="FFFFFFFF"/>
      </left>
      <right/>
      <top/>
      <bottom/>
      <diagonal/>
    </border>
    <border>
      <left style="medium">
        <color rgb="FFFFFFFF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1F1C1B"/>
      </left>
      <right/>
      <top/>
      <bottom/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 style="medium">
        <color rgb="FFFFFFFF"/>
      </left>
      <right/>
      <top/>
      <bottom/>
      <diagonal/>
    </border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 style="medium">
        <color rgb="FF1F1C1B"/>
      </left>
      <right/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/>
      <right/>
      <top style="medium">
        <color rgb="FFFFFFFF"/>
      </top>
      <bottom/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/>
      <right/>
      <top/>
      <bottom/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/>
      <top/>
      <bottom/>
      <diagonal/>
    </border>
    <border>
      <left/>
      <right/>
      <top/>
      <bottom/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/>
      <top/>
      <bottom/>
      <diagonal/>
    </border>
    <border>
      <left/>
      <right style="thin">
        <color rgb="FF1F1C1B"/>
      </right>
      <top style="thin">
        <color rgb="FF1F1C1B"/>
      </top>
      <bottom style="thin">
        <color rgb="FF1F1C1B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1F1C1B"/>
      </right>
      <top/>
      <bottom style="thin">
        <color rgb="FF1F1C1B"/>
      </bottom>
      <diagonal/>
    </border>
    <border>
      <left style="thin">
        <color rgb="FF1F1C1B"/>
      </left>
      <right style="thin">
        <color rgb="FF1F1C1B"/>
      </right>
      <top/>
      <bottom style="thin">
        <color rgb="FF1F1C1B"/>
      </bottom>
      <diagonal/>
    </border>
    <border>
      <left style="thin">
        <color rgb="FF1F1C1B"/>
      </left>
      <right style="thin">
        <color rgb="FF1F1C1B"/>
      </right>
      <top style="thin">
        <color rgb="FF1F1C1B"/>
      </top>
      <bottom style="thin">
        <color rgb="FF1F1C1B"/>
      </bottom>
      <diagonal/>
    </border>
    <border>
      <left/>
      <right style="thin">
        <color rgb="FF1F1C1B"/>
      </right>
      <top style="thin">
        <color rgb="FF1F1C1B"/>
      </top>
      <bottom style="thin">
        <color rgb="FF1F1C1B"/>
      </bottom>
      <diagonal/>
    </border>
    <border>
      <left style="thin">
        <color rgb="FF1F1C1B"/>
      </left>
      <right style="thin">
        <color rgb="FF1F1C1B"/>
      </right>
      <top/>
      <bottom style="thin">
        <color rgb="FF1F1C1B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3" fillId="2" borderId="3" xfId="0" applyFont="1" applyFill="1" applyBorder="1"/>
    <xf numFmtId="1" fontId="4" fillId="2" borderId="4" xfId="0" applyNumberFormat="1" applyFont="1" applyFill="1" applyBorder="1" applyAlignment="1">
      <alignment horizontal="center" vertical="center"/>
    </xf>
    <xf numFmtId="1" fontId="6" fillId="0" borderId="0" xfId="0" applyNumberFormat="1" applyFont="1" applyAlignment="1">
      <alignment horizontal="center"/>
    </xf>
    <xf numFmtId="0" fontId="3" fillId="2" borderId="12" xfId="0" applyFont="1" applyFill="1" applyBorder="1"/>
    <xf numFmtId="1" fontId="4" fillId="2" borderId="12" xfId="0" applyNumberFormat="1" applyFont="1" applyFill="1" applyBorder="1" applyAlignment="1">
      <alignment horizontal="center" vertical="center"/>
    </xf>
    <xf numFmtId="1" fontId="3" fillId="2" borderId="12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2" borderId="33" xfId="0" applyFont="1" applyFill="1" applyBorder="1" applyAlignment="1">
      <alignment horizontal="left" vertical="center"/>
    </xf>
    <xf numFmtId="0" fontId="6" fillId="3" borderId="35" xfId="0" applyFont="1" applyFill="1" applyBorder="1" applyAlignment="1">
      <alignment horizontal="center"/>
    </xf>
    <xf numFmtId="164" fontId="5" fillId="2" borderId="36" xfId="0" applyNumberFormat="1" applyFont="1" applyFill="1" applyBorder="1" applyAlignment="1">
      <alignment horizontal="center" vertical="center"/>
    </xf>
    <xf numFmtId="0" fontId="8" fillId="0" borderId="36" xfId="0" applyFont="1" applyBorder="1" applyAlignment="1">
      <alignment horizontal="left" vertical="center"/>
    </xf>
    <xf numFmtId="0" fontId="8" fillId="0" borderId="36" xfId="0" applyFont="1" applyBorder="1" applyAlignment="1">
      <alignment horizontal="left"/>
    </xf>
    <xf numFmtId="0" fontId="9" fillId="0" borderId="36" xfId="0" applyFont="1" applyBorder="1" applyAlignment="1">
      <alignment horizontal="center" vertical="center"/>
    </xf>
    <xf numFmtId="14" fontId="8" fillId="0" borderId="36" xfId="0" applyNumberFormat="1" applyFont="1" applyBorder="1" applyAlignment="1">
      <alignment horizontal="center"/>
    </xf>
    <xf numFmtId="0" fontId="4" fillId="2" borderId="36" xfId="0" applyFont="1" applyFill="1" applyBorder="1" applyAlignment="1">
      <alignment horizontal="center"/>
    </xf>
    <xf numFmtId="0" fontId="4" fillId="0" borderId="37" xfId="0" applyFont="1" applyBorder="1" applyAlignment="1">
      <alignment horizontal="center"/>
    </xf>
    <xf numFmtId="0" fontId="4" fillId="0" borderId="38" xfId="0" applyFont="1" applyBorder="1" applyAlignment="1">
      <alignment horizontal="center"/>
    </xf>
    <xf numFmtId="0" fontId="6" fillId="3" borderId="39" xfId="0" applyFont="1" applyFill="1" applyBorder="1"/>
    <xf numFmtId="1" fontId="8" fillId="0" borderId="36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/>
    </xf>
    <xf numFmtId="0" fontId="4" fillId="0" borderId="39" xfId="0" applyFont="1" applyBorder="1" applyAlignment="1">
      <alignment horizontal="center"/>
    </xf>
    <xf numFmtId="0" fontId="10" fillId="0" borderId="36" xfId="0" applyFont="1" applyBorder="1" applyAlignment="1">
      <alignment horizontal="center" vertical="center"/>
    </xf>
    <xf numFmtId="49" fontId="8" fillId="0" borderId="36" xfId="0" applyNumberFormat="1" applyFont="1" applyBorder="1" applyAlignment="1">
      <alignment horizontal="center" vertical="center"/>
    </xf>
    <xf numFmtId="14" fontId="8" fillId="0" borderId="36" xfId="0" applyNumberFormat="1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6" xfId="0" applyFont="1" applyBorder="1"/>
    <xf numFmtId="0" fontId="8" fillId="0" borderId="36" xfId="0" applyFont="1" applyBorder="1" applyAlignment="1">
      <alignment vertical="center"/>
    </xf>
    <xf numFmtId="0" fontId="4" fillId="0" borderId="38" xfId="0" applyFont="1" applyBorder="1"/>
    <xf numFmtId="1" fontId="4" fillId="0" borderId="38" xfId="0" applyNumberFormat="1" applyFont="1" applyBorder="1" applyAlignment="1">
      <alignment horizontal="center" vertical="center"/>
    </xf>
    <xf numFmtId="14" fontId="4" fillId="0" borderId="38" xfId="0" applyNumberFormat="1" applyFont="1" applyBorder="1" applyAlignment="1">
      <alignment horizontal="center"/>
    </xf>
    <xf numFmtId="0" fontId="4" fillId="0" borderId="39" xfId="0" applyFont="1" applyBorder="1"/>
    <xf numFmtId="1" fontId="4" fillId="0" borderId="39" xfId="0" applyNumberFormat="1" applyFont="1" applyBorder="1" applyAlignment="1">
      <alignment horizontal="center" vertical="center"/>
    </xf>
    <xf numFmtId="14" fontId="4" fillId="0" borderId="39" xfId="0" applyNumberFormat="1" applyFont="1" applyBorder="1" applyAlignment="1">
      <alignment horizontal="center"/>
    </xf>
    <xf numFmtId="164" fontId="5" fillId="2" borderId="39" xfId="0" applyNumberFormat="1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49" fontId="6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7" fillId="2" borderId="26" xfId="0" applyFont="1" applyFill="1" applyBorder="1" applyAlignment="1">
      <alignment horizontal="center" vertical="center" textRotation="90"/>
    </xf>
    <xf numFmtId="0" fontId="2" fillId="0" borderId="13" xfId="0" applyFont="1" applyBorder="1"/>
    <xf numFmtId="0" fontId="2" fillId="0" borderId="29" xfId="0" applyFont="1" applyBorder="1"/>
    <xf numFmtId="0" fontId="7" fillId="2" borderId="17" xfId="0" applyFont="1" applyFill="1" applyBorder="1" applyAlignment="1">
      <alignment horizontal="center" vertical="center" textRotation="90"/>
    </xf>
    <xf numFmtId="0" fontId="2" fillId="0" borderId="30" xfId="0" applyFont="1" applyBorder="1"/>
    <xf numFmtId="0" fontId="2" fillId="0" borderId="34" xfId="0" applyFont="1" applyBorder="1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8" xfId="0" applyFont="1" applyBorder="1"/>
    <xf numFmtId="0" fontId="2" fillId="0" borderId="19" xfId="0" applyFont="1" applyBorder="1"/>
    <xf numFmtId="0" fontId="3" fillId="2" borderId="5" xfId="0" applyFont="1" applyFill="1" applyBorder="1" applyAlignment="1">
      <alignment horizontal="center" vertical="center"/>
    </xf>
    <xf numFmtId="0" fontId="2" fillId="0" borderId="20" xfId="0" applyFont="1" applyBorder="1"/>
    <xf numFmtId="0" fontId="7" fillId="2" borderId="26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/>
    </xf>
    <xf numFmtId="0" fontId="2" fillId="0" borderId="27" xfId="0" applyFont="1" applyBorder="1"/>
    <xf numFmtId="0" fontId="2" fillId="0" borderId="31" xfId="0" applyFont="1" applyBorder="1"/>
    <xf numFmtId="0" fontId="7" fillId="2" borderId="25" xfId="0" applyFont="1" applyFill="1" applyBorder="1" applyAlignment="1">
      <alignment horizontal="left" vertical="center"/>
    </xf>
    <xf numFmtId="0" fontId="2" fillId="0" borderId="28" xfId="0" applyFont="1" applyBorder="1"/>
    <xf numFmtId="0" fontId="2" fillId="0" borderId="32" xfId="0" applyFont="1" applyBorder="1"/>
    <xf numFmtId="0" fontId="7" fillId="2" borderId="26" xfId="0" applyFont="1" applyFill="1" applyBorder="1" applyAlignment="1">
      <alignment horizontal="left"/>
    </xf>
    <xf numFmtId="0" fontId="5" fillId="2" borderId="7" xfId="0" applyFont="1" applyFill="1" applyBorder="1" applyAlignment="1">
      <alignment horizontal="center" vertical="center" wrapText="1"/>
    </xf>
    <xf numFmtId="0" fontId="2" fillId="0" borderId="8" xfId="0" applyFont="1" applyBorder="1"/>
    <xf numFmtId="0" fontId="2" fillId="0" borderId="9" xfId="0" applyFont="1" applyBorder="1"/>
    <xf numFmtId="0" fontId="2" fillId="0" borderId="15" xfId="0" applyFont="1" applyBorder="1"/>
    <xf numFmtId="0" fontId="0" fillId="0" borderId="0" xfId="0"/>
    <xf numFmtId="0" fontId="2" fillId="0" borderId="16" xfId="0" applyFont="1" applyBorder="1"/>
    <xf numFmtId="0" fontId="2" fillId="0" borderId="21" xfId="0" applyFont="1" applyBorder="1"/>
    <xf numFmtId="0" fontId="2" fillId="0" borderId="22" xfId="0" applyFont="1" applyBorder="1"/>
    <xf numFmtId="0" fontId="2" fillId="0" borderId="23" xfId="0" applyFont="1" applyBorder="1"/>
    <xf numFmtId="0" fontId="7" fillId="2" borderId="26" xfId="0" applyFont="1" applyFill="1" applyBorder="1" applyAlignment="1">
      <alignment horizontal="center" vertical="center"/>
    </xf>
    <xf numFmtId="1" fontId="4" fillId="2" borderId="17" xfId="0" applyNumberFormat="1" applyFont="1" applyFill="1" applyBorder="1" applyAlignment="1">
      <alignment horizontal="center" vertical="center"/>
    </xf>
    <xf numFmtId="0" fontId="2" fillId="0" borderId="14" xfId="0" applyFont="1" applyBorder="1"/>
    <xf numFmtId="0" fontId="3" fillId="2" borderId="6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1"/>
  <sheetViews>
    <sheetView showGridLines="0" tabSelected="1" workbookViewId="0">
      <pane ySplit="7" topLeftCell="A8" activePane="bottomLeft" state="frozen"/>
      <selection pane="bottomLeft" activeCell="N21" sqref="N21"/>
    </sheetView>
  </sheetViews>
  <sheetFormatPr defaultColWidth="14.28515625" defaultRowHeight="15" customHeight="1"/>
  <cols>
    <col min="1" max="1" width="5.85546875" customWidth="1"/>
    <col min="2" max="2" width="20.140625" customWidth="1"/>
    <col min="3" max="3" width="19.85546875" customWidth="1"/>
    <col min="4" max="4" width="8.7109375" customWidth="1"/>
    <col min="5" max="5" width="11.5703125" customWidth="1"/>
    <col min="6" max="6" width="9.42578125" customWidth="1"/>
    <col min="7" max="7" width="6.7109375" customWidth="1"/>
    <col min="8" max="10" width="6.140625" customWidth="1"/>
    <col min="11" max="13" width="9.140625" customWidth="1"/>
  </cols>
  <sheetData>
    <row r="1" spans="1:13" ht="15.75" customHeight="1">
      <c r="A1" s="45" t="s">
        <v>0</v>
      </c>
      <c r="B1" s="46"/>
      <c r="C1" s="1" t="s">
        <v>1</v>
      </c>
      <c r="D1" s="2">
        <f>COUNTIF(F8:F999,"d")</f>
        <v>10</v>
      </c>
      <c r="E1" s="51"/>
      <c r="F1" s="73" t="s">
        <v>2</v>
      </c>
      <c r="G1" s="61" t="s">
        <v>3</v>
      </c>
      <c r="H1" s="62"/>
      <c r="I1" s="62"/>
      <c r="J1" s="63"/>
      <c r="K1" s="3">
        <f>COUNTIF(H8:H50,"&gt;0")</f>
        <v>33</v>
      </c>
      <c r="L1" s="3"/>
      <c r="M1" s="3"/>
    </row>
    <row r="2" spans="1:13" ht="15.75" customHeight="1">
      <c r="A2" s="47"/>
      <c r="B2" s="48"/>
      <c r="C2" s="4" t="s">
        <v>4</v>
      </c>
      <c r="D2" s="5">
        <f>COUNTIF(F8:F999,"h")</f>
        <v>23</v>
      </c>
      <c r="E2" s="40"/>
      <c r="F2" s="72"/>
      <c r="G2" s="64"/>
      <c r="H2" s="65"/>
      <c r="I2" s="65"/>
      <c r="J2" s="66"/>
      <c r="K2" s="3"/>
      <c r="L2" s="3"/>
      <c r="M2" s="3"/>
    </row>
    <row r="3" spans="1:13" ht="15.75" customHeight="1">
      <c r="A3" s="47"/>
      <c r="B3" s="48"/>
      <c r="C3" s="4"/>
      <c r="D3" s="6"/>
      <c r="E3" s="40"/>
      <c r="F3" s="71">
        <f>SUM(D1:D4)</f>
        <v>33</v>
      </c>
      <c r="G3" s="64"/>
      <c r="H3" s="65"/>
      <c r="I3" s="65"/>
      <c r="J3" s="66"/>
      <c r="K3" s="3"/>
      <c r="L3" s="3"/>
      <c r="M3" s="3"/>
    </row>
    <row r="4" spans="1:13" ht="15.75" customHeight="1">
      <c r="A4" s="49"/>
      <c r="B4" s="50"/>
      <c r="C4" s="4"/>
      <c r="D4" s="6"/>
      <c r="E4" s="52"/>
      <c r="F4" s="72"/>
      <c r="G4" s="67"/>
      <c r="H4" s="68"/>
      <c r="I4" s="68"/>
      <c r="J4" s="69"/>
      <c r="K4" s="3"/>
      <c r="L4" s="3"/>
      <c r="M4" s="3"/>
    </row>
    <row r="5" spans="1:13" ht="19.5" customHeight="1">
      <c r="A5" s="54" t="s">
        <v>5</v>
      </c>
      <c r="B5" s="57" t="s">
        <v>6</v>
      </c>
      <c r="C5" s="60" t="s">
        <v>7</v>
      </c>
      <c r="D5" s="70" t="s">
        <v>8</v>
      </c>
      <c r="E5" s="70" t="s">
        <v>9</v>
      </c>
      <c r="F5" s="53" t="s">
        <v>10</v>
      </c>
      <c r="G5" s="39" t="s">
        <v>2</v>
      </c>
      <c r="H5" s="39" t="s">
        <v>11</v>
      </c>
      <c r="I5" s="39" t="s">
        <v>12</v>
      </c>
      <c r="J5" s="42" t="s">
        <v>13</v>
      </c>
      <c r="K5" s="7"/>
      <c r="L5" s="7"/>
      <c r="M5" s="7"/>
    </row>
    <row r="6" spans="1:13" ht="19.5" customHeight="1">
      <c r="A6" s="55"/>
      <c r="B6" s="58"/>
      <c r="C6" s="41"/>
      <c r="D6" s="40"/>
      <c r="E6" s="40"/>
      <c r="F6" s="40"/>
      <c r="G6" s="40"/>
      <c r="H6" s="40"/>
      <c r="I6" s="40"/>
      <c r="J6" s="43"/>
      <c r="K6" s="7"/>
      <c r="L6" s="7"/>
      <c r="M6" s="7"/>
    </row>
    <row r="7" spans="1:13" ht="19.5" customHeight="1">
      <c r="A7" s="56"/>
      <c r="B7" s="59"/>
      <c r="C7" s="8"/>
      <c r="D7" s="41"/>
      <c r="E7" s="41"/>
      <c r="F7" s="41"/>
      <c r="G7" s="41"/>
      <c r="H7" s="41"/>
      <c r="I7" s="41"/>
      <c r="J7" s="44"/>
      <c r="K7" s="9" t="s">
        <v>14</v>
      </c>
      <c r="L7" s="7"/>
      <c r="M7" s="7"/>
    </row>
    <row r="8" spans="1:13" ht="12.75" customHeight="1">
      <c r="A8" s="10" t="s">
        <v>15</v>
      </c>
      <c r="B8" s="11" t="s">
        <v>23</v>
      </c>
      <c r="C8" s="11" t="s">
        <v>24</v>
      </c>
      <c r="D8" s="23">
        <v>25427</v>
      </c>
      <c r="E8" s="24">
        <v>38949</v>
      </c>
      <c r="F8" s="14" t="s">
        <v>18</v>
      </c>
      <c r="G8" s="15">
        <f>SUM(H8:I8)</f>
        <v>578</v>
      </c>
      <c r="H8" s="16">
        <v>392</v>
      </c>
      <c r="I8" s="17">
        <v>186</v>
      </c>
      <c r="J8" s="17">
        <v>6</v>
      </c>
      <c r="K8" s="18"/>
      <c r="L8" s="7"/>
      <c r="M8" s="7"/>
    </row>
    <row r="9" spans="1:13" ht="12.75" customHeight="1">
      <c r="A9" s="10" t="s">
        <v>103</v>
      </c>
      <c r="B9" s="11" t="s">
        <v>16</v>
      </c>
      <c r="C9" s="12" t="s">
        <v>17</v>
      </c>
      <c r="D9" s="13">
        <v>26251</v>
      </c>
      <c r="E9" s="14">
        <v>40256</v>
      </c>
      <c r="F9" s="14" t="s">
        <v>18</v>
      </c>
      <c r="G9" s="15">
        <f>SUM(H9:I9)</f>
        <v>564</v>
      </c>
      <c r="H9" s="20">
        <v>380</v>
      </c>
      <c r="I9" s="21">
        <v>184</v>
      </c>
      <c r="J9" s="21">
        <v>8</v>
      </c>
      <c r="K9" s="18"/>
      <c r="L9" s="7"/>
      <c r="M9" s="7"/>
    </row>
    <row r="10" spans="1:13" ht="12.75" customHeight="1">
      <c r="A10" s="10" t="s">
        <v>104</v>
      </c>
      <c r="B10" s="11" t="s">
        <v>62</v>
      </c>
      <c r="C10" s="11" t="s">
        <v>63</v>
      </c>
      <c r="D10" s="23">
        <v>24244</v>
      </c>
      <c r="E10" s="24">
        <v>39078</v>
      </c>
      <c r="F10" s="14" t="s">
        <v>18</v>
      </c>
      <c r="G10" s="15">
        <f>SUM(H10:I10)</f>
        <v>560</v>
      </c>
      <c r="H10" s="20">
        <v>380</v>
      </c>
      <c r="I10" s="21">
        <v>180</v>
      </c>
      <c r="J10" s="21">
        <v>6</v>
      </c>
      <c r="K10" s="18"/>
      <c r="L10" s="7"/>
      <c r="M10" s="7"/>
    </row>
    <row r="11" spans="1:13" ht="12.75" customHeight="1">
      <c r="A11" s="10" t="s">
        <v>105</v>
      </c>
      <c r="B11" s="26" t="s">
        <v>67</v>
      </c>
      <c r="C11" s="26" t="s">
        <v>68</v>
      </c>
      <c r="D11" s="19">
        <v>25645</v>
      </c>
      <c r="E11" s="14">
        <v>39687</v>
      </c>
      <c r="F11" s="14" t="s">
        <v>18</v>
      </c>
      <c r="G11" s="15">
        <f>SUM(H11:I11)</f>
        <v>542</v>
      </c>
      <c r="H11" s="20">
        <v>364</v>
      </c>
      <c r="I11" s="21">
        <v>178</v>
      </c>
      <c r="J11" s="21">
        <v>7</v>
      </c>
      <c r="K11" s="18"/>
      <c r="L11" s="7"/>
      <c r="M11" s="7"/>
    </row>
    <row r="12" spans="1:13" ht="12.75" customHeight="1">
      <c r="A12" s="10" t="s">
        <v>106</v>
      </c>
      <c r="B12" s="11" t="s">
        <v>44</v>
      </c>
      <c r="C12" s="11" t="s">
        <v>38</v>
      </c>
      <c r="D12" s="25">
        <v>25232</v>
      </c>
      <c r="E12" s="24">
        <v>39847</v>
      </c>
      <c r="F12" s="14" t="s">
        <v>18</v>
      </c>
      <c r="G12" s="15">
        <f>SUM(H12:I12)</f>
        <v>537</v>
      </c>
      <c r="H12" s="20">
        <v>337</v>
      </c>
      <c r="I12" s="21">
        <v>200</v>
      </c>
      <c r="J12" s="21">
        <v>4</v>
      </c>
      <c r="K12" s="18"/>
      <c r="L12" s="7"/>
      <c r="M12" s="7"/>
    </row>
    <row r="13" spans="1:13" ht="12.75" customHeight="1">
      <c r="A13" s="10" t="s">
        <v>107</v>
      </c>
      <c r="B13" s="12" t="s">
        <v>37</v>
      </c>
      <c r="C13" s="12" t="s">
        <v>38</v>
      </c>
      <c r="D13" s="19" t="s">
        <v>39</v>
      </c>
      <c r="E13" s="14">
        <v>39372</v>
      </c>
      <c r="F13" s="14" t="s">
        <v>18</v>
      </c>
      <c r="G13" s="15">
        <f>SUM(H13:I13)</f>
        <v>515</v>
      </c>
      <c r="H13" s="20">
        <v>369</v>
      </c>
      <c r="I13" s="21">
        <v>146</v>
      </c>
      <c r="J13" s="21">
        <v>7</v>
      </c>
      <c r="K13" s="18"/>
      <c r="L13" s="7"/>
      <c r="M13" s="7"/>
    </row>
    <row r="14" spans="1:13" ht="12.75" customHeight="1">
      <c r="A14" s="10" t="s">
        <v>108</v>
      </c>
      <c r="B14" s="11" t="s">
        <v>22</v>
      </c>
      <c r="C14" s="12" t="s">
        <v>17</v>
      </c>
      <c r="D14" s="22">
        <v>26759</v>
      </c>
      <c r="E14" s="14">
        <v>38909</v>
      </c>
      <c r="F14" s="14" t="s">
        <v>18</v>
      </c>
      <c r="G14" s="15">
        <f>SUM(H14:I14)</f>
        <v>505</v>
      </c>
      <c r="H14" s="20">
        <v>338</v>
      </c>
      <c r="I14" s="21">
        <v>167</v>
      </c>
      <c r="J14" s="21">
        <v>5</v>
      </c>
      <c r="K14" s="18"/>
      <c r="L14" s="7"/>
      <c r="M14" s="7"/>
    </row>
    <row r="15" spans="1:13" ht="12.75" customHeight="1">
      <c r="A15" s="10" t="s">
        <v>109</v>
      </c>
      <c r="B15" s="11" t="s">
        <v>51</v>
      </c>
      <c r="C15" s="12" t="s">
        <v>52</v>
      </c>
      <c r="D15" s="23" t="s">
        <v>53</v>
      </c>
      <c r="E15" s="24">
        <v>39513</v>
      </c>
      <c r="F15" s="14" t="s">
        <v>18</v>
      </c>
      <c r="G15" s="15">
        <f>SUM(H15:I15)</f>
        <v>499</v>
      </c>
      <c r="H15" s="20">
        <v>359</v>
      </c>
      <c r="I15" s="21">
        <v>140</v>
      </c>
      <c r="J15" s="21">
        <v>14</v>
      </c>
      <c r="K15" s="18"/>
      <c r="L15" s="7"/>
      <c r="M15" s="7"/>
    </row>
    <row r="16" spans="1:13" ht="12.75" customHeight="1">
      <c r="A16" s="10" t="s">
        <v>110</v>
      </c>
      <c r="B16" s="27" t="s">
        <v>70</v>
      </c>
      <c r="C16" s="26" t="s">
        <v>68</v>
      </c>
      <c r="D16" s="23" t="s">
        <v>71</v>
      </c>
      <c r="E16" s="24">
        <v>39593</v>
      </c>
      <c r="F16" s="14" t="s">
        <v>18</v>
      </c>
      <c r="G16" s="15">
        <f>SUM(H16:I16)</f>
        <v>475</v>
      </c>
      <c r="H16" s="20">
        <v>345</v>
      </c>
      <c r="I16" s="21">
        <v>130</v>
      </c>
      <c r="J16" s="21">
        <v>13</v>
      </c>
      <c r="K16" s="18"/>
      <c r="L16" s="7"/>
      <c r="M16" s="7"/>
    </row>
    <row r="17" spans="1:13" ht="12.75" customHeight="1">
      <c r="A17" s="10" t="s">
        <v>111</v>
      </c>
      <c r="B17" s="12" t="s">
        <v>35</v>
      </c>
      <c r="C17" s="12" t="s">
        <v>36</v>
      </c>
      <c r="D17" s="25">
        <v>26358</v>
      </c>
      <c r="E17" s="14">
        <v>39759</v>
      </c>
      <c r="F17" s="14" t="s">
        <v>18</v>
      </c>
      <c r="G17" s="15">
        <f>SUM(H17:I17)</f>
        <v>432</v>
      </c>
      <c r="H17" s="20">
        <v>328</v>
      </c>
      <c r="I17" s="21">
        <v>104</v>
      </c>
      <c r="J17" s="21">
        <v>20</v>
      </c>
      <c r="K17" s="18"/>
      <c r="L17" s="7"/>
      <c r="M17" s="7"/>
    </row>
    <row r="18" spans="1:13" ht="12.75" customHeight="1">
      <c r="A18" s="10"/>
      <c r="B18" s="27"/>
      <c r="C18" s="26"/>
      <c r="D18" s="23"/>
      <c r="E18" s="24"/>
      <c r="F18" s="14"/>
      <c r="G18" s="15"/>
      <c r="H18" s="20"/>
      <c r="I18" s="21"/>
      <c r="J18" s="21"/>
      <c r="K18" s="18"/>
      <c r="L18" s="7"/>
      <c r="M18" s="7"/>
    </row>
    <row r="19" spans="1:13" ht="12.75" customHeight="1">
      <c r="A19" s="10" t="s">
        <v>15</v>
      </c>
      <c r="B19" s="12" t="s">
        <v>19</v>
      </c>
      <c r="C19" s="12" t="s">
        <v>17</v>
      </c>
      <c r="D19" s="19" t="s">
        <v>20</v>
      </c>
      <c r="E19" s="14">
        <v>39599</v>
      </c>
      <c r="F19" s="14" t="s">
        <v>21</v>
      </c>
      <c r="G19" s="15">
        <f>SUM(H19:I19)</f>
        <v>647</v>
      </c>
      <c r="H19" s="20">
        <v>406</v>
      </c>
      <c r="I19" s="21">
        <v>241</v>
      </c>
      <c r="J19" s="21">
        <v>1</v>
      </c>
      <c r="K19" s="18"/>
      <c r="L19" s="7"/>
      <c r="M19" s="7"/>
    </row>
    <row r="20" spans="1:13" ht="12.75" customHeight="1">
      <c r="A20" s="10" t="s">
        <v>103</v>
      </c>
      <c r="B20" s="12" t="s">
        <v>54</v>
      </c>
      <c r="C20" s="12" t="s">
        <v>52</v>
      </c>
      <c r="D20" s="19">
        <v>26282</v>
      </c>
      <c r="E20" s="14">
        <v>39198</v>
      </c>
      <c r="F20" s="14" t="s">
        <v>21</v>
      </c>
      <c r="G20" s="15">
        <f>SUM(H20:I20)</f>
        <v>602</v>
      </c>
      <c r="H20" s="20">
        <v>389</v>
      </c>
      <c r="I20" s="21">
        <v>213</v>
      </c>
      <c r="J20" s="21">
        <v>2</v>
      </c>
      <c r="K20" s="18"/>
      <c r="L20" s="7"/>
      <c r="M20" s="7"/>
    </row>
    <row r="21" spans="1:13" ht="12.75" customHeight="1">
      <c r="A21" s="10" t="s">
        <v>104</v>
      </c>
      <c r="B21" s="27" t="s">
        <v>76</v>
      </c>
      <c r="C21" s="26" t="s">
        <v>74</v>
      </c>
      <c r="D21" s="19">
        <v>25380</v>
      </c>
      <c r="E21" s="14">
        <v>39170</v>
      </c>
      <c r="F21" s="14" t="s">
        <v>21</v>
      </c>
      <c r="G21" s="15">
        <f>SUM(H21:I21)</f>
        <v>589</v>
      </c>
      <c r="H21" s="20">
        <v>391</v>
      </c>
      <c r="I21" s="21">
        <v>198</v>
      </c>
      <c r="J21" s="21">
        <v>2</v>
      </c>
      <c r="K21" s="18"/>
      <c r="L21" s="7"/>
      <c r="M21" s="7"/>
    </row>
    <row r="22" spans="1:13" ht="12.75" customHeight="1">
      <c r="A22" s="10" t="s">
        <v>105</v>
      </c>
      <c r="B22" s="11" t="s">
        <v>57</v>
      </c>
      <c r="C22" s="11" t="s">
        <v>58</v>
      </c>
      <c r="D22" s="19">
        <v>26096</v>
      </c>
      <c r="E22" s="14">
        <v>40018</v>
      </c>
      <c r="F22" s="14" t="s">
        <v>21</v>
      </c>
      <c r="G22" s="15">
        <f>SUM(H22:I22)</f>
        <v>568</v>
      </c>
      <c r="H22" s="20">
        <v>353</v>
      </c>
      <c r="I22" s="21">
        <v>215</v>
      </c>
      <c r="J22" s="21">
        <v>2</v>
      </c>
      <c r="K22" s="18"/>
      <c r="L22" s="7"/>
      <c r="M22" s="7"/>
    </row>
    <row r="23" spans="1:13" ht="12.75" customHeight="1">
      <c r="A23" s="10" t="s">
        <v>106</v>
      </c>
      <c r="B23" s="26" t="s">
        <v>69</v>
      </c>
      <c r="C23" s="26" t="s">
        <v>68</v>
      </c>
      <c r="D23" s="19">
        <v>24925</v>
      </c>
      <c r="E23" s="14">
        <v>39119</v>
      </c>
      <c r="F23" s="14" t="s">
        <v>21</v>
      </c>
      <c r="G23" s="15">
        <f>SUM(H23:I23)</f>
        <v>554</v>
      </c>
      <c r="H23" s="20">
        <v>385</v>
      </c>
      <c r="I23" s="21">
        <v>169</v>
      </c>
      <c r="J23" s="21">
        <v>4</v>
      </c>
      <c r="K23" s="18"/>
      <c r="L23" s="7"/>
      <c r="M23" s="7"/>
    </row>
    <row r="24" spans="1:13" ht="12.75" customHeight="1">
      <c r="A24" s="10" t="s">
        <v>107</v>
      </c>
      <c r="B24" s="12" t="s">
        <v>25</v>
      </c>
      <c r="C24" s="12" t="s">
        <v>26</v>
      </c>
      <c r="D24" s="19">
        <v>25310</v>
      </c>
      <c r="E24" s="14">
        <v>39474</v>
      </c>
      <c r="F24" s="14" t="s">
        <v>21</v>
      </c>
      <c r="G24" s="15">
        <f>SUM(H24:I24)</f>
        <v>552</v>
      </c>
      <c r="H24" s="20">
        <v>379</v>
      </c>
      <c r="I24" s="21">
        <v>173</v>
      </c>
      <c r="J24" s="21">
        <v>3</v>
      </c>
      <c r="K24" s="18"/>
      <c r="L24" s="7"/>
      <c r="M24" s="7"/>
    </row>
    <row r="25" spans="1:13" ht="12.75" customHeight="1">
      <c r="A25" s="10" t="s">
        <v>108</v>
      </c>
      <c r="B25" s="12" t="s">
        <v>30</v>
      </c>
      <c r="C25" s="12" t="s">
        <v>28</v>
      </c>
      <c r="D25" s="19" t="s">
        <v>31</v>
      </c>
      <c r="E25" s="14">
        <v>39465</v>
      </c>
      <c r="F25" s="14" t="s">
        <v>21</v>
      </c>
      <c r="G25" s="15">
        <f>SUM(H25:I25)</f>
        <v>552</v>
      </c>
      <c r="H25" s="20">
        <v>379</v>
      </c>
      <c r="I25" s="21">
        <v>173</v>
      </c>
      <c r="J25" s="21">
        <v>6</v>
      </c>
      <c r="K25" s="18"/>
      <c r="L25" s="7"/>
      <c r="M25" s="7"/>
    </row>
    <row r="26" spans="1:13" ht="12.75" customHeight="1">
      <c r="A26" s="10" t="s">
        <v>109</v>
      </c>
      <c r="B26" s="11" t="s">
        <v>64</v>
      </c>
      <c r="C26" s="11" t="s">
        <v>65</v>
      </c>
      <c r="D26" s="23" t="s">
        <v>66</v>
      </c>
      <c r="E26" s="24">
        <v>39341</v>
      </c>
      <c r="F26" s="14" t="s">
        <v>21</v>
      </c>
      <c r="G26" s="15">
        <f>SUM(H26:I26)</f>
        <v>549</v>
      </c>
      <c r="H26" s="20">
        <v>365</v>
      </c>
      <c r="I26" s="21">
        <v>184</v>
      </c>
      <c r="J26" s="21">
        <v>6</v>
      </c>
      <c r="K26" s="18"/>
      <c r="L26" s="7"/>
      <c r="M26" s="7"/>
    </row>
    <row r="27" spans="1:13" ht="12.75" customHeight="1">
      <c r="A27" s="10" t="s">
        <v>110</v>
      </c>
      <c r="B27" s="12" t="s">
        <v>48</v>
      </c>
      <c r="C27" s="12" t="s">
        <v>49</v>
      </c>
      <c r="D27" s="19" t="s">
        <v>50</v>
      </c>
      <c r="E27" s="14">
        <v>39318</v>
      </c>
      <c r="F27" s="14" t="s">
        <v>21</v>
      </c>
      <c r="G27" s="15">
        <f>SUM(H27:I27)</f>
        <v>545</v>
      </c>
      <c r="H27" s="20">
        <v>366</v>
      </c>
      <c r="I27" s="21">
        <v>179</v>
      </c>
      <c r="J27" s="21">
        <v>3</v>
      </c>
      <c r="K27" s="18"/>
      <c r="L27" s="7"/>
      <c r="M27" s="7"/>
    </row>
    <row r="28" spans="1:13" ht="12.75" customHeight="1">
      <c r="A28" s="10" t="s">
        <v>111</v>
      </c>
      <c r="B28" s="12" t="s">
        <v>47</v>
      </c>
      <c r="C28" s="11" t="s">
        <v>46</v>
      </c>
      <c r="D28" s="19">
        <v>26296</v>
      </c>
      <c r="E28" s="14">
        <v>40087</v>
      </c>
      <c r="F28" s="14" t="s">
        <v>21</v>
      </c>
      <c r="G28" s="15">
        <f>SUM(H28:I28)</f>
        <v>535</v>
      </c>
      <c r="H28" s="20">
        <v>380</v>
      </c>
      <c r="I28" s="21">
        <v>155</v>
      </c>
      <c r="J28" s="21">
        <v>7</v>
      </c>
      <c r="K28" s="18"/>
      <c r="L28" s="7"/>
      <c r="M28" s="7"/>
    </row>
    <row r="29" spans="1:13" ht="12.75" customHeight="1">
      <c r="A29" s="10" t="s">
        <v>112</v>
      </c>
      <c r="B29" s="12" t="s">
        <v>55</v>
      </c>
      <c r="C29" s="12" t="s">
        <v>52</v>
      </c>
      <c r="D29" s="19" t="s">
        <v>56</v>
      </c>
      <c r="E29" s="14">
        <v>39514</v>
      </c>
      <c r="F29" s="14" t="s">
        <v>21</v>
      </c>
      <c r="G29" s="15">
        <f>SUM(H29:I29)</f>
        <v>531</v>
      </c>
      <c r="H29" s="20">
        <v>354</v>
      </c>
      <c r="I29" s="21">
        <v>177</v>
      </c>
      <c r="J29" s="21">
        <v>6</v>
      </c>
      <c r="K29" s="18"/>
      <c r="L29" s="7"/>
      <c r="M29" s="7"/>
    </row>
    <row r="30" spans="1:13" ht="12.75" customHeight="1">
      <c r="A30" s="10" t="s">
        <v>113</v>
      </c>
      <c r="B30" s="11" t="s">
        <v>45</v>
      </c>
      <c r="C30" s="11" t="s">
        <v>46</v>
      </c>
      <c r="D30" s="25">
        <v>27129</v>
      </c>
      <c r="E30" s="24">
        <v>39730</v>
      </c>
      <c r="F30" s="14" t="s">
        <v>21</v>
      </c>
      <c r="G30" s="15">
        <f>SUM(H30:I30)</f>
        <v>531</v>
      </c>
      <c r="H30" s="20">
        <v>365</v>
      </c>
      <c r="I30" s="21">
        <v>166</v>
      </c>
      <c r="J30" s="21">
        <v>7</v>
      </c>
      <c r="K30" s="18"/>
      <c r="L30" s="7"/>
      <c r="M30" s="7"/>
    </row>
    <row r="31" spans="1:13" ht="12.75" customHeight="1">
      <c r="A31" s="10" t="s">
        <v>114</v>
      </c>
      <c r="B31" s="12" t="s">
        <v>27</v>
      </c>
      <c r="C31" s="12" t="s">
        <v>28</v>
      </c>
      <c r="D31" s="19" t="s">
        <v>29</v>
      </c>
      <c r="E31" s="14">
        <v>39458</v>
      </c>
      <c r="F31" s="14" t="s">
        <v>21</v>
      </c>
      <c r="G31" s="15">
        <f>SUM(H31:I31)</f>
        <v>526</v>
      </c>
      <c r="H31" s="20">
        <v>368</v>
      </c>
      <c r="I31" s="21">
        <v>158</v>
      </c>
      <c r="J31" s="21">
        <v>9</v>
      </c>
      <c r="K31" s="18"/>
      <c r="L31" s="7"/>
      <c r="M31" s="7"/>
    </row>
    <row r="32" spans="1:13" ht="12.75" customHeight="1">
      <c r="A32" s="10" t="s">
        <v>115</v>
      </c>
      <c r="B32" s="11" t="s">
        <v>40</v>
      </c>
      <c r="C32" s="11" t="s">
        <v>38</v>
      </c>
      <c r="D32" s="23" t="s">
        <v>41</v>
      </c>
      <c r="E32" s="24">
        <v>39035</v>
      </c>
      <c r="F32" s="14" t="s">
        <v>21</v>
      </c>
      <c r="G32" s="15">
        <f>SUM(H32:I32)</f>
        <v>523</v>
      </c>
      <c r="H32" s="20">
        <v>360</v>
      </c>
      <c r="I32" s="21">
        <v>163</v>
      </c>
      <c r="J32" s="21">
        <v>14</v>
      </c>
      <c r="K32" s="18"/>
      <c r="L32" s="7"/>
      <c r="M32" s="7"/>
    </row>
    <row r="33" spans="1:13" ht="12.75" customHeight="1">
      <c r="A33" s="10" t="s">
        <v>116</v>
      </c>
      <c r="B33" s="27" t="s">
        <v>73</v>
      </c>
      <c r="C33" s="26" t="s">
        <v>74</v>
      </c>
      <c r="D33" s="23" t="s">
        <v>75</v>
      </c>
      <c r="E33" s="24">
        <v>39847</v>
      </c>
      <c r="F33" s="14" t="s">
        <v>21</v>
      </c>
      <c r="G33" s="15">
        <f>SUM(H33:I33)</f>
        <v>521</v>
      </c>
      <c r="H33" s="20">
        <v>355</v>
      </c>
      <c r="I33" s="21">
        <v>166</v>
      </c>
      <c r="J33" s="21">
        <v>8</v>
      </c>
      <c r="K33" s="18"/>
      <c r="L33" s="7"/>
      <c r="M33" s="7"/>
    </row>
    <row r="34" spans="1:13" ht="12.75" customHeight="1">
      <c r="A34" s="10" t="s">
        <v>117</v>
      </c>
      <c r="B34" s="11" t="s">
        <v>60</v>
      </c>
      <c r="C34" s="11" t="s">
        <v>58</v>
      </c>
      <c r="D34" s="23" t="s">
        <v>61</v>
      </c>
      <c r="E34" s="24">
        <v>39565</v>
      </c>
      <c r="F34" s="14" t="s">
        <v>21</v>
      </c>
      <c r="G34" s="15">
        <f>SUM(H34:I34)</f>
        <v>520</v>
      </c>
      <c r="H34" s="20">
        <v>337</v>
      </c>
      <c r="I34" s="21">
        <v>183</v>
      </c>
      <c r="J34" s="21">
        <v>5</v>
      </c>
      <c r="K34" s="18"/>
      <c r="L34" s="7"/>
      <c r="M34" s="7"/>
    </row>
    <row r="35" spans="1:13" ht="12.75" customHeight="1">
      <c r="A35" s="10" t="s">
        <v>118</v>
      </c>
      <c r="B35" s="26" t="s">
        <v>72</v>
      </c>
      <c r="C35" s="26" t="s">
        <v>68</v>
      </c>
      <c r="D35" s="19">
        <v>25871</v>
      </c>
      <c r="E35" s="14">
        <v>39738</v>
      </c>
      <c r="F35" s="14" t="s">
        <v>21</v>
      </c>
      <c r="G35" s="15">
        <f>SUM(H35:I35)</f>
        <v>516</v>
      </c>
      <c r="H35" s="21">
        <v>345</v>
      </c>
      <c r="I35" s="21">
        <v>171</v>
      </c>
      <c r="J35" s="21">
        <v>7</v>
      </c>
      <c r="K35" s="18"/>
      <c r="L35" s="7"/>
      <c r="M35" s="7"/>
    </row>
    <row r="36" spans="1:13" ht="12.75" customHeight="1">
      <c r="A36" s="10" t="s">
        <v>119</v>
      </c>
      <c r="B36" s="12" t="s">
        <v>59</v>
      </c>
      <c r="C36" s="11" t="s">
        <v>58</v>
      </c>
      <c r="D36" s="19">
        <v>26739</v>
      </c>
      <c r="E36" s="24">
        <v>39213</v>
      </c>
      <c r="F36" s="14" t="s">
        <v>21</v>
      </c>
      <c r="G36" s="15">
        <f>SUM(H36:I36)</f>
        <v>511</v>
      </c>
      <c r="H36" s="21">
        <v>347</v>
      </c>
      <c r="I36" s="21">
        <v>164</v>
      </c>
      <c r="J36" s="21">
        <v>9</v>
      </c>
      <c r="K36" s="18"/>
      <c r="L36" s="7"/>
      <c r="M36" s="7"/>
    </row>
    <row r="37" spans="1:13" ht="12.75" customHeight="1">
      <c r="A37" s="10" t="s">
        <v>120</v>
      </c>
      <c r="B37" s="27" t="s">
        <v>77</v>
      </c>
      <c r="C37" s="26" t="s">
        <v>74</v>
      </c>
      <c r="D37" s="19">
        <v>25756</v>
      </c>
      <c r="E37" s="14">
        <v>39899</v>
      </c>
      <c r="F37" s="14" t="s">
        <v>21</v>
      </c>
      <c r="G37" s="15">
        <f>SUM(H37:I37)</f>
        <v>500</v>
      </c>
      <c r="H37" s="21">
        <v>345</v>
      </c>
      <c r="I37" s="21">
        <v>155</v>
      </c>
      <c r="J37" s="21">
        <v>10</v>
      </c>
      <c r="K37" s="18"/>
      <c r="L37" s="7"/>
      <c r="M37" s="7"/>
    </row>
    <row r="38" spans="1:13" ht="12.75" customHeight="1">
      <c r="A38" s="10" t="s">
        <v>121</v>
      </c>
      <c r="B38" s="11" t="s">
        <v>34</v>
      </c>
      <c r="C38" s="11" t="s">
        <v>28</v>
      </c>
      <c r="D38" s="19">
        <v>27679</v>
      </c>
      <c r="E38" s="14">
        <v>40140</v>
      </c>
      <c r="F38" s="14" t="s">
        <v>21</v>
      </c>
      <c r="G38" s="15">
        <f>SUM(H38:I38)</f>
        <v>482</v>
      </c>
      <c r="H38" s="21">
        <v>324</v>
      </c>
      <c r="I38" s="21">
        <v>158</v>
      </c>
      <c r="J38" s="21">
        <v>15</v>
      </c>
      <c r="K38" s="18"/>
      <c r="L38" s="7"/>
      <c r="M38" s="7"/>
    </row>
    <row r="39" spans="1:13" ht="12.75" customHeight="1">
      <c r="A39" s="10" t="s">
        <v>122</v>
      </c>
      <c r="B39" s="12" t="s">
        <v>42</v>
      </c>
      <c r="C39" s="12" t="s">
        <v>38</v>
      </c>
      <c r="D39" s="19" t="s">
        <v>43</v>
      </c>
      <c r="E39" s="14">
        <v>39272</v>
      </c>
      <c r="F39" s="14" t="s">
        <v>21</v>
      </c>
      <c r="G39" s="15">
        <f>SUM(H39:I39)</f>
        <v>482</v>
      </c>
      <c r="H39" s="21">
        <v>336</v>
      </c>
      <c r="I39" s="21">
        <v>146</v>
      </c>
      <c r="J39" s="21">
        <v>13</v>
      </c>
      <c r="K39" s="18"/>
      <c r="L39" s="7"/>
      <c r="M39" s="7"/>
    </row>
    <row r="40" spans="1:13" ht="12.75" customHeight="1">
      <c r="A40" s="10" t="s">
        <v>123</v>
      </c>
      <c r="B40" s="11" t="s">
        <v>32</v>
      </c>
      <c r="C40" s="11" t="s">
        <v>28</v>
      </c>
      <c r="D40" s="19">
        <v>27678</v>
      </c>
      <c r="E40" s="14">
        <v>40287</v>
      </c>
      <c r="F40" s="14" t="s">
        <v>21</v>
      </c>
      <c r="G40" s="15">
        <f>SUM(H40:I40)</f>
        <v>461</v>
      </c>
      <c r="H40" s="21">
        <v>332</v>
      </c>
      <c r="I40" s="21">
        <v>129</v>
      </c>
      <c r="J40" s="21">
        <v>14</v>
      </c>
      <c r="K40" s="18"/>
      <c r="L40" s="7"/>
      <c r="M40" s="7"/>
    </row>
    <row r="41" spans="1:13" ht="12.75" customHeight="1">
      <c r="A41" s="10">
        <v>23</v>
      </c>
      <c r="B41" s="11" t="s">
        <v>33</v>
      </c>
      <c r="C41" s="11" t="s">
        <v>28</v>
      </c>
      <c r="D41" s="19">
        <v>27674</v>
      </c>
      <c r="E41" s="14">
        <v>40345</v>
      </c>
      <c r="F41" s="14" t="s">
        <v>21</v>
      </c>
      <c r="G41" s="15">
        <f>SUM(H41:I41)</f>
        <v>441</v>
      </c>
      <c r="H41" s="21">
        <v>307</v>
      </c>
      <c r="I41" s="21">
        <v>134</v>
      </c>
      <c r="J41" s="21">
        <v>9</v>
      </c>
      <c r="K41" s="18"/>
      <c r="L41" s="7"/>
      <c r="M41" s="7"/>
    </row>
    <row r="42" spans="1:13" ht="12.75" customHeight="1">
      <c r="A42" s="10" t="s">
        <v>78</v>
      </c>
      <c r="B42" s="27"/>
      <c r="C42" s="27"/>
      <c r="D42" s="19"/>
      <c r="E42" s="24"/>
      <c r="F42" s="14"/>
      <c r="G42" s="15">
        <f t="shared" ref="G8:G67" si="0">SUM(H42:I42)</f>
        <v>0</v>
      </c>
      <c r="H42" s="21"/>
      <c r="I42" s="21"/>
      <c r="J42" s="21"/>
      <c r="K42" s="18"/>
      <c r="L42" s="7"/>
      <c r="M42" s="7"/>
    </row>
    <row r="43" spans="1:13" ht="12.75" customHeight="1">
      <c r="A43" s="10" t="s">
        <v>79</v>
      </c>
      <c r="B43" s="27"/>
      <c r="C43" s="27"/>
      <c r="D43" s="19"/>
      <c r="E43" s="24"/>
      <c r="F43" s="14"/>
      <c r="G43" s="15">
        <f t="shared" si="0"/>
        <v>0</v>
      </c>
      <c r="H43" s="21"/>
      <c r="I43" s="21"/>
      <c r="J43" s="21"/>
      <c r="K43" s="18"/>
      <c r="L43" s="7"/>
      <c r="M43" s="7"/>
    </row>
    <row r="44" spans="1:13" ht="12.75" customHeight="1">
      <c r="A44" s="10" t="s">
        <v>80</v>
      </c>
      <c r="B44" s="27"/>
      <c r="C44" s="27"/>
      <c r="D44" s="25"/>
      <c r="E44" s="24"/>
      <c r="F44" s="14"/>
      <c r="G44" s="15">
        <f t="shared" si="0"/>
        <v>0</v>
      </c>
      <c r="H44" s="21"/>
      <c r="I44" s="21"/>
      <c r="J44" s="21"/>
      <c r="K44" s="18"/>
      <c r="L44" s="7"/>
      <c r="M44" s="7"/>
    </row>
    <row r="45" spans="1:13" ht="12.75" customHeight="1">
      <c r="A45" s="10" t="s">
        <v>81</v>
      </c>
      <c r="B45" s="27"/>
      <c r="C45" s="27"/>
      <c r="D45" s="19"/>
      <c r="E45" s="24"/>
      <c r="F45" s="14"/>
      <c r="G45" s="15">
        <f t="shared" si="0"/>
        <v>0</v>
      </c>
      <c r="H45" s="21"/>
      <c r="I45" s="21"/>
      <c r="J45" s="21"/>
      <c r="K45" s="18"/>
      <c r="L45" s="7"/>
      <c r="M45" s="7"/>
    </row>
    <row r="46" spans="1:13" ht="12.75" customHeight="1">
      <c r="A46" s="10" t="s">
        <v>82</v>
      </c>
      <c r="B46" s="27"/>
      <c r="C46" s="27"/>
      <c r="D46" s="25"/>
      <c r="E46" s="24"/>
      <c r="F46" s="14"/>
      <c r="G46" s="15">
        <f t="shared" si="0"/>
        <v>0</v>
      </c>
      <c r="H46" s="21"/>
      <c r="I46" s="21"/>
      <c r="J46" s="21"/>
      <c r="K46" s="18"/>
      <c r="L46" s="7"/>
      <c r="M46" s="7"/>
    </row>
    <row r="47" spans="1:13" ht="12.75" customHeight="1">
      <c r="A47" s="10" t="s">
        <v>83</v>
      </c>
      <c r="B47" s="27"/>
      <c r="C47" s="27"/>
      <c r="D47" s="25"/>
      <c r="E47" s="24"/>
      <c r="F47" s="14"/>
      <c r="G47" s="15">
        <f t="shared" si="0"/>
        <v>0</v>
      </c>
      <c r="H47" s="21"/>
      <c r="I47" s="21"/>
      <c r="J47" s="21"/>
      <c r="K47" s="18"/>
      <c r="L47" s="7"/>
      <c r="M47" s="7"/>
    </row>
    <row r="48" spans="1:13" ht="12.75" customHeight="1">
      <c r="A48" s="10" t="s">
        <v>84</v>
      </c>
      <c r="B48" s="28"/>
      <c r="C48" s="28"/>
      <c r="D48" s="29"/>
      <c r="E48" s="30"/>
      <c r="F48" s="17"/>
      <c r="G48" s="15">
        <f t="shared" si="0"/>
        <v>0</v>
      </c>
      <c r="H48" s="21"/>
      <c r="I48" s="21"/>
      <c r="J48" s="21"/>
      <c r="K48" s="18"/>
      <c r="L48" s="7"/>
      <c r="M48" s="7"/>
    </row>
    <row r="49" spans="1:13" ht="12.75" customHeight="1">
      <c r="A49" s="10" t="s">
        <v>85</v>
      </c>
      <c r="B49" s="31"/>
      <c r="C49" s="31"/>
      <c r="D49" s="32"/>
      <c r="E49" s="33"/>
      <c r="F49" s="21"/>
      <c r="G49" s="15">
        <f t="shared" si="0"/>
        <v>0</v>
      </c>
      <c r="H49" s="21"/>
      <c r="I49" s="21"/>
      <c r="J49" s="21"/>
      <c r="K49" s="18"/>
      <c r="L49" s="7"/>
      <c r="M49" s="7"/>
    </row>
    <row r="50" spans="1:13" ht="12.75" customHeight="1">
      <c r="A50" s="10" t="s">
        <v>86</v>
      </c>
      <c r="B50" s="31"/>
      <c r="C50" s="31"/>
      <c r="D50" s="32"/>
      <c r="E50" s="33"/>
      <c r="F50" s="21"/>
      <c r="G50" s="15">
        <f t="shared" si="0"/>
        <v>0</v>
      </c>
      <c r="H50" s="21"/>
      <c r="I50" s="21"/>
      <c r="J50" s="21"/>
      <c r="K50" s="18"/>
      <c r="L50" s="7"/>
      <c r="M50" s="7"/>
    </row>
    <row r="51" spans="1:13" ht="12.75" customHeight="1">
      <c r="A51" s="10" t="s">
        <v>87</v>
      </c>
      <c r="B51" s="31"/>
      <c r="C51" s="31"/>
      <c r="D51" s="32"/>
      <c r="E51" s="33"/>
      <c r="F51" s="21"/>
      <c r="G51" s="15">
        <f t="shared" si="0"/>
        <v>0</v>
      </c>
      <c r="H51" s="21"/>
      <c r="I51" s="21"/>
      <c r="J51" s="21"/>
      <c r="K51" s="18"/>
      <c r="L51" s="7"/>
      <c r="M51" s="7"/>
    </row>
    <row r="52" spans="1:13" ht="12.75" customHeight="1">
      <c r="A52" s="10" t="s">
        <v>88</v>
      </c>
      <c r="B52" s="31"/>
      <c r="C52" s="31"/>
      <c r="D52" s="32"/>
      <c r="E52" s="33"/>
      <c r="F52" s="21"/>
      <c r="G52" s="15">
        <f t="shared" si="0"/>
        <v>0</v>
      </c>
      <c r="H52" s="21"/>
      <c r="I52" s="21"/>
      <c r="J52" s="21"/>
      <c r="K52" s="18"/>
      <c r="L52" s="7"/>
      <c r="M52" s="7"/>
    </row>
    <row r="53" spans="1:13" ht="12.75" customHeight="1">
      <c r="A53" s="10" t="s">
        <v>89</v>
      </c>
      <c r="B53" s="31"/>
      <c r="C53" s="31"/>
      <c r="D53" s="32"/>
      <c r="E53" s="33"/>
      <c r="F53" s="21"/>
      <c r="G53" s="15">
        <f t="shared" si="0"/>
        <v>0</v>
      </c>
      <c r="H53" s="21"/>
      <c r="I53" s="21"/>
      <c r="J53" s="21"/>
      <c r="K53" s="18"/>
      <c r="L53" s="7"/>
      <c r="M53" s="7"/>
    </row>
    <row r="54" spans="1:13" ht="12.75" customHeight="1">
      <c r="A54" s="10" t="s">
        <v>90</v>
      </c>
      <c r="B54" s="31"/>
      <c r="C54" s="31"/>
      <c r="D54" s="32"/>
      <c r="E54" s="33"/>
      <c r="F54" s="21"/>
      <c r="G54" s="15">
        <f t="shared" si="0"/>
        <v>0</v>
      </c>
      <c r="H54" s="21"/>
      <c r="I54" s="21"/>
      <c r="J54" s="21"/>
      <c r="K54" s="18"/>
      <c r="L54" s="7"/>
      <c r="M54" s="7"/>
    </row>
    <row r="55" spans="1:13" ht="12.75" customHeight="1">
      <c r="A55" s="10" t="s">
        <v>91</v>
      </c>
      <c r="B55" s="31"/>
      <c r="C55" s="31"/>
      <c r="D55" s="32"/>
      <c r="E55" s="33"/>
      <c r="F55" s="21"/>
      <c r="G55" s="15">
        <f t="shared" si="0"/>
        <v>0</v>
      </c>
      <c r="H55" s="21"/>
      <c r="I55" s="21"/>
      <c r="J55" s="21"/>
      <c r="K55" s="18"/>
      <c r="L55" s="7"/>
      <c r="M55" s="7"/>
    </row>
    <row r="56" spans="1:13" ht="12.75" customHeight="1">
      <c r="A56" s="10" t="s">
        <v>92</v>
      </c>
      <c r="B56" s="31"/>
      <c r="C56" s="31"/>
      <c r="D56" s="32"/>
      <c r="E56" s="33"/>
      <c r="F56" s="21"/>
      <c r="G56" s="15">
        <f t="shared" si="0"/>
        <v>0</v>
      </c>
      <c r="H56" s="21"/>
      <c r="I56" s="21"/>
      <c r="J56" s="21"/>
      <c r="K56" s="18"/>
      <c r="L56" s="7"/>
      <c r="M56" s="7"/>
    </row>
    <row r="57" spans="1:13" ht="12.75" customHeight="1">
      <c r="A57" s="10" t="s">
        <v>93</v>
      </c>
      <c r="B57" s="31"/>
      <c r="C57" s="31"/>
      <c r="D57" s="32"/>
      <c r="E57" s="33"/>
      <c r="F57" s="21"/>
      <c r="G57" s="15">
        <f t="shared" si="0"/>
        <v>0</v>
      </c>
      <c r="H57" s="21"/>
      <c r="I57" s="21"/>
      <c r="J57" s="21"/>
      <c r="K57" s="18"/>
      <c r="L57" s="7"/>
      <c r="M57" s="7"/>
    </row>
    <row r="58" spans="1:13" ht="12.75" customHeight="1">
      <c r="A58" s="10" t="s">
        <v>94</v>
      </c>
      <c r="B58" s="31"/>
      <c r="C58" s="31"/>
      <c r="D58" s="32"/>
      <c r="E58" s="33"/>
      <c r="F58" s="21"/>
      <c r="G58" s="15">
        <f t="shared" si="0"/>
        <v>0</v>
      </c>
      <c r="H58" s="21"/>
      <c r="I58" s="21"/>
      <c r="J58" s="21"/>
      <c r="K58" s="18"/>
      <c r="L58" s="7"/>
      <c r="M58" s="7"/>
    </row>
    <row r="59" spans="1:13" ht="12.75" customHeight="1">
      <c r="A59" s="10" t="s">
        <v>95</v>
      </c>
      <c r="B59" s="31"/>
      <c r="C59" s="31"/>
      <c r="D59" s="32"/>
      <c r="E59" s="33"/>
      <c r="F59" s="21"/>
      <c r="G59" s="15">
        <f t="shared" si="0"/>
        <v>0</v>
      </c>
      <c r="H59" s="21"/>
      <c r="I59" s="21"/>
      <c r="J59" s="21"/>
      <c r="K59" s="18"/>
      <c r="L59" s="7"/>
      <c r="M59" s="7"/>
    </row>
    <row r="60" spans="1:13" ht="12.75" customHeight="1">
      <c r="A60" s="10" t="s">
        <v>96</v>
      </c>
      <c r="B60" s="31"/>
      <c r="C60" s="31"/>
      <c r="D60" s="32"/>
      <c r="E60" s="33"/>
      <c r="F60" s="21"/>
      <c r="G60" s="15">
        <f t="shared" si="0"/>
        <v>0</v>
      </c>
      <c r="H60" s="21"/>
      <c r="I60" s="21"/>
      <c r="J60" s="21"/>
      <c r="K60" s="18"/>
      <c r="L60" s="7"/>
      <c r="M60" s="7"/>
    </row>
    <row r="61" spans="1:13" ht="12.75" customHeight="1">
      <c r="A61" s="10" t="s">
        <v>97</v>
      </c>
      <c r="B61" s="31"/>
      <c r="C61" s="31"/>
      <c r="D61" s="32"/>
      <c r="E61" s="33"/>
      <c r="F61" s="21"/>
      <c r="G61" s="15">
        <f t="shared" si="0"/>
        <v>0</v>
      </c>
      <c r="H61" s="21"/>
      <c r="I61" s="21"/>
      <c r="J61" s="21"/>
      <c r="K61" s="18"/>
      <c r="L61" s="7"/>
      <c r="M61" s="7"/>
    </row>
    <row r="62" spans="1:13" ht="12.75" customHeight="1">
      <c r="A62" s="10" t="s">
        <v>98</v>
      </c>
      <c r="B62" s="31"/>
      <c r="C62" s="31"/>
      <c r="D62" s="32"/>
      <c r="E62" s="33"/>
      <c r="F62" s="21"/>
      <c r="G62" s="15">
        <f t="shared" si="0"/>
        <v>0</v>
      </c>
      <c r="H62" s="21"/>
      <c r="I62" s="21"/>
      <c r="J62" s="21"/>
      <c r="K62" s="18"/>
      <c r="L62" s="7"/>
      <c r="M62" s="7"/>
    </row>
    <row r="63" spans="1:13" ht="12.75" customHeight="1">
      <c r="A63" s="10" t="s">
        <v>99</v>
      </c>
      <c r="B63" s="31"/>
      <c r="C63" s="31"/>
      <c r="D63" s="32"/>
      <c r="E63" s="33"/>
      <c r="F63" s="21"/>
      <c r="G63" s="15">
        <f t="shared" si="0"/>
        <v>0</v>
      </c>
      <c r="H63" s="21"/>
      <c r="I63" s="21"/>
      <c r="J63" s="21"/>
      <c r="K63" s="18"/>
      <c r="L63" s="7"/>
      <c r="M63" s="7"/>
    </row>
    <row r="64" spans="1:13" ht="12.75" customHeight="1">
      <c r="A64" s="10" t="s">
        <v>100</v>
      </c>
      <c r="B64" s="31"/>
      <c r="C64" s="31"/>
      <c r="D64" s="32"/>
      <c r="E64" s="33"/>
      <c r="F64" s="21"/>
      <c r="G64" s="15">
        <f t="shared" si="0"/>
        <v>0</v>
      </c>
      <c r="H64" s="21"/>
      <c r="I64" s="21"/>
      <c r="J64" s="21"/>
      <c r="K64" s="18"/>
      <c r="L64" s="7"/>
      <c r="M64" s="7"/>
    </row>
    <row r="65" spans="1:13" ht="12.75" customHeight="1">
      <c r="A65" s="10" t="s">
        <v>101</v>
      </c>
      <c r="B65" s="31"/>
      <c r="C65" s="31"/>
      <c r="D65" s="32"/>
      <c r="E65" s="33"/>
      <c r="F65" s="21"/>
      <c r="G65" s="15">
        <f t="shared" si="0"/>
        <v>0</v>
      </c>
      <c r="H65" s="21"/>
      <c r="I65" s="21"/>
      <c r="J65" s="21"/>
      <c r="K65" s="18"/>
      <c r="L65" s="7"/>
      <c r="M65" s="7"/>
    </row>
    <row r="66" spans="1:13" ht="12.75" customHeight="1">
      <c r="A66" s="10" t="s">
        <v>102</v>
      </c>
      <c r="B66" s="31"/>
      <c r="C66" s="31"/>
      <c r="D66" s="32"/>
      <c r="E66" s="33"/>
      <c r="F66" s="21"/>
      <c r="G66" s="15">
        <f t="shared" si="0"/>
        <v>0</v>
      </c>
      <c r="H66" s="21"/>
      <c r="I66" s="21"/>
      <c r="J66" s="21"/>
      <c r="K66" s="18"/>
      <c r="L66" s="7"/>
      <c r="M66" s="7"/>
    </row>
    <row r="67" spans="1:13" ht="12.75" customHeight="1">
      <c r="A67" s="34" t="str">
        <f t="shared" ref="A67:A85" si="1">IF(OR(ISBLANK($B67),$F67&lt;0),"",ROW(A67)-7)</f>
        <v/>
      </c>
      <c r="B67" s="31"/>
      <c r="C67" s="31"/>
      <c r="D67" s="32"/>
      <c r="E67" s="33"/>
      <c r="F67" s="21"/>
      <c r="G67" s="15">
        <f t="shared" si="0"/>
        <v>0</v>
      </c>
      <c r="H67" s="21"/>
      <c r="I67" s="21"/>
      <c r="J67" s="21"/>
      <c r="K67" s="18"/>
      <c r="L67" s="7"/>
      <c r="M67" s="7"/>
    </row>
    <row r="68" spans="1:13" ht="12.75" customHeight="1">
      <c r="A68" s="34" t="str">
        <f t="shared" si="1"/>
        <v/>
      </c>
      <c r="B68" s="31"/>
      <c r="C68" s="31"/>
      <c r="D68" s="32"/>
      <c r="E68" s="33"/>
      <c r="F68" s="21"/>
      <c r="G68" s="35" t="str">
        <f t="shared" ref="G68:G72" si="2">IF(OR(ISBLANK($H68))," ",H68+I68)</f>
        <v xml:space="preserve"> </v>
      </c>
      <c r="H68" s="21"/>
      <c r="I68" s="21"/>
      <c r="J68" s="21"/>
      <c r="K68" s="18"/>
      <c r="L68" s="7"/>
      <c r="M68" s="7"/>
    </row>
    <row r="69" spans="1:13" ht="12.75" customHeight="1">
      <c r="A69" s="34" t="str">
        <f t="shared" si="1"/>
        <v/>
      </c>
      <c r="B69" s="31"/>
      <c r="C69" s="31"/>
      <c r="D69" s="32"/>
      <c r="E69" s="33"/>
      <c r="F69" s="21"/>
      <c r="G69" s="35" t="str">
        <f t="shared" si="2"/>
        <v xml:space="preserve"> </v>
      </c>
      <c r="H69" s="21"/>
      <c r="I69" s="21"/>
      <c r="J69" s="21"/>
      <c r="K69" s="18"/>
      <c r="L69" s="7"/>
      <c r="M69" s="7"/>
    </row>
    <row r="70" spans="1:13" ht="12.75" customHeight="1">
      <c r="A70" s="34" t="str">
        <f t="shared" si="1"/>
        <v/>
      </c>
      <c r="B70" s="31"/>
      <c r="C70" s="31"/>
      <c r="D70" s="32"/>
      <c r="E70" s="33"/>
      <c r="F70" s="21"/>
      <c r="G70" s="35" t="str">
        <f t="shared" si="2"/>
        <v xml:space="preserve"> </v>
      </c>
      <c r="H70" s="21"/>
      <c r="I70" s="21"/>
      <c r="J70" s="21"/>
      <c r="K70" s="18"/>
      <c r="L70" s="7"/>
      <c r="M70" s="7"/>
    </row>
    <row r="71" spans="1:13" ht="12.75" customHeight="1">
      <c r="A71" s="34" t="str">
        <f t="shared" si="1"/>
        <v/>
      </c>
      <c r="B71" s="31"/>
      <c r="C71" s="31"/>
      <c r="D71" s="32"/>
      <c r="E71" s="33"/>
      <c r="F71" s="21"/>
      <c r="G71" s="35" t="str">
        <f t="shared" si="2"/>
        <v xml:space="preserve"> </v>
      </c>
      <c r="H71" s="21"/>
      <c r="I71" s="21"/>
      <c r="J71" s="21"/>
      <c r="K71" s="18"/>
      <c r="L71" s="7"/>
      <c r="M71" s="7"/>
    </row>
    <row r="72" spans="1:13" ht="12.75" customHeight="1">
      <c r="A72" s="34" t="str">
        <f t="shared" si="1"/>
        <v/>
      </c>
      <c r="B72" s="31"/>
      <c r="C72" s="31"/>
      <c r="D72" s="32"/>
      <c r="E72" s="33"/>
      <c r="F72" s="21"/>
      <c r="G72" s="35" t="str">
        <f t="shared" si="2"/>
        <v xml:space="preserve"> </v>
      </c>
      <c r="H72" s="21"/>
      <c r="I72" s="21"/>
      <c r="J72" s="21"/>
      <c r="K72" s="18"/>
      <c r="L72" s="7"/>
      <c r="M72" s="7"/>
    </row>
    <row r="73" spans="1:13" ht="12.75" customHeight="1">
      <c r="A73" s="34" t="str">
        <f t="shared" si="1"/>
        <v/>
      </c>
      <c r="B73" s="31"/>
      <c r="C73" s="31"/>
      <c r="D73" s="32"/>
      <c r="E73" s="33"/>
      <c r="F73" s="21"/>
      <c r="G73" s="35"/>
      <c r="H73" s="21"/>
      <c r="I73" s="21"/>
      <c r="J73" s="21"/>
      <c r="K73" s="18"/>
      <c r="L73" s="7"/>
      <c r="M73" s="7"/>
    </row>
    <row r="74" spans="1:13" ht="12.75" customHeight="1">
      <c r="A74" s="34" t="str">
        <f t="shared" si="1"/>
        <v/>
      </c>
      <c r="B74" s="31"/>
      <c r="C74" s="31"/>
      <c r="D74" s="32"/>
      <c r="E74" s="33"/>
      <c r="F74" s="21"/>
      <c r="G74" s="35"/>
      <c r="H74" s="21"/>
      <c r="I74" s="21"/>
      <c r="J74" s="21"/>
      <c r="K74" s="18"/>
      <c r="L74" s="7"/>
      <c r="M74" s="7"/>
    </row>
    <row r="75" spans="1:13" ht="12.75" customHeight="1">
      <c r="A75" s="34" t="str">
        <f t="shared" si="1"/>
        <v/>
      </c>
      <c r="B75" s="31"/>
      <c r="C75" s="31"/>
      <c r="D75" s="32"/>
      <c r="E75" s="33"/>
      <c r="F75" s="21"/>
      <c r="G75" s="35"/>
      <c r="H75" s="21"/>
      <c r="I75" s="21"/>
      <c r="J75" s="21"/>
      <c r="K75" s="18"/>
      <c r="L75" s="7"/>
      <c r="M75" s="7"/>
    </row>
    <row r="76" spans="1:13" ht="12.75" customHeight="1">
      <c r="A76" s="34" t="str">
        <f t="shared" si="1"/>
        <v/>
      </c>
      <c r="B76" s="31"/>
      <c r="C76" s="31"/>
      <c r="D76" s="32"/>
      <c r="E76" s="33"/>
      <c r="F76" s="21"/>
      <c r="G76" s="35"/>
      <c r="H76" s="21"/>
      <c r="I76" s="21"/>
      <c r="J76" s="21"/>
      <c r="K76" s="18"/>
      <c r="L76" s="7"/>
      <c r="M76" s="7"/>
    </row>
    <row r="77" spans="1:13" ht="12.75" customHeight="1">
      <c r="A77" s="34" t="str">
        <f t="shared" si="1"/>
        <v/>
      </c>
      <c r="B77" s="31"/>
      <c r="C77" s="31"/>
      <c r="D77" s="32"/>
      <c r="E77" s="33"/>
      <c r="F77" s="21"/>
      <c r="G77" s="35"/>
      <c r="H77" s="21"/>
      <c r="I77" s="21"/>
      <c r="J77" s="21"/>
      <c r="K77" s="18"/>
      <c r="L77" s="7"/>
      <c r="M77" s="7"/>
    </row>
    <row r="78" spans="1:13" ht="12.75" customHeight="1">
      <c r="A78" s="34" t="str">
        <f t="shared" si="1"/>
        <v/>
      </c>
      <c r="B78" s="31"/>
      <c r="C78" s="31"/>
      <c r="D78" s="32"/>
      <c r="E78" s="33"/>
      <c r="F78" s="21"/>
      <c r="G78" s="35"/>
      <c r="H78" s="21"/>
      <c r="I78" s="21"/>
      <c r="J78" s="21"/>
      <c r="K78" s="18"/>
      <c r="L78" s="7"/>
      <c r="M78" s="7"/>
    </row>
    <row r="79" spans="1:13" ht="12.75" customHeight="1">
      <c r="A79" s="34" t="str">
        <f t="shared" si="1"/>
        <v/>
      </c>
      <c r="B79" s="31"/>
      <c r="C79" s="31"/>
      <c r="D79" s="32"/>
      <c r="E79" s="33"/>
      <c r="F79" s="21"/>
      <c r="G79" s="35"/>
      <c r="H79" s="21"/>
      <c r="I79" s="21"/>
      <c r="J79" s="21"/>
      <c r="K79" s="18"/>
      <c r="L79" s="7"/>
      <c r="M79" s="7"/>
    </row>
    <row r="80" spans="1:13" ht="12.75" customHeight="1">
      <c r="A80" s="34" t="str">
        <f t="shared" si="1"/>
        <v/>
      </c>
      <c r="B80" s="31"/>
      <c r="C80" s="31"/>
      <c r="D80" s="32"/>
      <c r="E80" s="33"/>
      <c r="F80" s="21"/>
      <c r="G80" s="35"/>
      <c r="H80" s="21"/>
      <c r="I80" s="21"/>
      <c r="J80" s="21"/>
      <c r="K80" s="18"/>
      <c r="L80" s="7"/>
      <c r="M80" s="7"/>
    </row>
    <row r="81" spans="1:13" ht="12.75" customHeight="1">
      <c r="A81" s="34" t="str">
        <f t="shared" si="1"/>
        <v/>
      </c>
      <c r="B81" s="31"/>
      <c r="C81" s="31"/>
      <c r="D81" s="32"/>
      <c r="E81" s="33"/>
      <c r="F81" s="21"/>
      <c r="G81" s="35"/>
      <c r="H81" s="21"/>
      <c r="I81" s="21"/>
      <c r="J81" s="21"/>
      <c r="K81" s="18"/>
      <c r="L81" s="7"/>
      <c r="M81" s="7"/>
    </row>
    <row r="82" spans="1:13" ht="12.75" customHeight="1">
      <c r="A82" s="34" t="str">
        <f t="shared" si="1"/>
        <v/>
      </c>
      <c r="B82" s="31"/>
      <c r="C82" s="31"/>
      <c r="D82" s="32"/>
      <c r="E82" s="33"/>
      <c r="F82" s="21"/>
      <c r="G82" s="35"/>
      <c r="H82" s="21"/>
      <c r="I82" s="21"/>
      <c r="J82" s="21"/>
      <c r="K82" s="18"/>
      <c r="L82" s="7"/>
      <c r="M82" s="7"/>
    </row>
    <row r="83" spans="1:13" ht="12.75" customHeight="1">
      <c r="A83" s="34" t="str">
        <f t="shared" si="1"/>
        <v/>
      </c>
      <c r="B83" s="31"/>
      <c r="C83" s="31"/>
      <c r="D83" s="32"/>
      <c r="E83" s="33"/>
      <c r="F83" s="21"/>
      <c r="G83" s="35"/>
      <c r="H83" s="21"/>
      <c r="I83" s="21"/>
      <c r="J83" s="21"/>
      <c r="K83" s="18"/>
      <c r="L83" s="7"/>
      <c r="M83" s="7"/>
    </row>
    <row r="84" spans="1:13" ht="12.75" customHeight="1">
      <c r="A84" s="34" t="str">
        <f t="shared" si="1"/>
        <v/>
      </c>
      <c r="B84" s="31"/>
      <c r="C84" s="31"/>
      <c r="D84" s="32"/>
      <c r="E84" s="33"/>
      <c r="F84" s="21"/>
      <c r="G84" s="35"/>
      <c r="H84" s="21"/>
      <c r="I84" s="21"/>
      <c r="J84" s="21"/>
      <c r="K84" s="18"/>
      <c r="L84" s="7"/>
      <c r="M84" s="7"/>
    </row>
    <row r="85" spans="1:13" ht="12.75" customHeight="1">
      <c r="A85" s="34" t="str">
        <f t="shared" si="1"/>
        <v/>
      </c>
      <c r="B85" s="31"/>
      <c r="C85" s="31"/>
      <c r="D85" s="32"/>
      <c r="E85" s="33"/>
      <c r="F85" s="21"/>
      <c r="G85" s="35"/>
      <c r="H85" s="21"/>
      <c r="I85" s="21"/>
      <c r="J85" s="21"/>
      <c r="K85" s="18"/>
      <c r="L85" s="7"/>
      <c r="M85" s="7"/>
    </row>
    <row r="86" spans="1:13" ht="12" customHeight="1">
      <c r="A86" s="36"/>
      <c r="B86" s="7"/>
      <c r="C86" s="7"/>
      <c r="D86" s="37"/>
      <c r="E86" s="36"/>
      <c r="F86" s="36"/>
      <c r="G86" s="38"/>
      <c r="H86" s="36"/>
      <c r="I86" s="7"/>
      <c r="J86" s="7"/>
      <c r="K86" s="7"/>
      <c r="L86" s="7"/>
      <c r="M86" s="7"/>
    </row>
    <row r="87" spans="1:13" ht="12" customHeight="1">
      <c r="A87" s="36"/>
      <c r="B87" s="7"/>
      <c r="C87" s="7"/>
      <c r="D87" s="37"/>
      <c r="E87" s="36"/>
      <c r="F87" s="36"/>
      <c r="G87" s="38"/>
      <c r="H87" s="36"/>
      <c r="I87" s="7"/>
      <c r="J87" s="7"/>
      <c r="K87" s="7"/>
      <c r="L87" s="7"/>
      <c r="M87" s="7"/>
    </row>
    <row r="88" spans="1:13" ht="12" customHeight="1">
      <c r="A88" s="36"/>
      <c r="B88" s="7"/>
      <c r="C88" s="7"/>
      <c r="D88" s="37"/>
      <c r="E88" s="36"/>
      <c r="F88" s="36"/>
      <c r="G88" s="38"/>
      <c r="H88" s="36"/>
      <c r="I88" s="7"/>
      <c r="J88" s="7"/>
      <c r="K88" s="7"/>
      <c r="L88" s="7"/>
      <c r="M88" s="7"/>
    </row>
    <row r="89" spans="1:13" ht="12" customHeight="1">
      <c r="A89" s="36"/>
      <c r="B89" s="7"/>
      <c r="C89" s="7"/>
      <c r="D89" s="37"/>
      <c r="E89" s="36"/>
      <c r="F89" s="36"/>
      <c r="G89" s="38"/>
      <c r="H89" s="36"/>
      <c r="I89" s="7"/>
      <c r="J89" s="7"/>
      <c r="K89" s="7"/>
      <c r="L89" s="7"/>
      <c r="M89" s="7"/>
    </row>
    <row r="90" spans="1:13" ht="12" customHeight="1">
      <c r="A90" s="36"/>
      <c r="B90" s="7"/>
      <c r="C90" s="7"/>
      <c r="D90" s="37"/>
      <c r="E90" s="36"/>
      <c r="F90" s="36"/>
      <c r="G90" s="38"/>
      <c r="H90" s="36"/>
      <c r="I90" s="7"/>
      <c r="J90" s="7"/>
      <c r="K90" s="7"/>
      <c r="L90" s="7"/>
      <c r="M90" s="7"/>
    </row>
    <row r="91" spans="1:13" ht="12" customHeight="1">
      <c r="A91" s="36"/>
      <c r="B91" s="7"/>
      <c r="C91" s="7"/>
      <c r="D91" s="37"/>
      <c r="E91" s="36"/>
      <c r="F91" s="36"/>
      <c r="G91" s="38"/>
      <c r="H91" s="36"/>
      <c r="I91" s="7"/>
      <c r="J91" s="7"/>
      <c r="K91" s="7"/>
      <c r="L91" s="7"/>
      <c r="M91" s="7"/>
    </row>
    <row r="92" spans="1:13" ht="12" customHeight="1">
      <c r="A92" s="36"/>
      <c r="B92" s="7"/>
      <c r="C92" s="7"/>
      <c r="D92" s="37"/>
      <c r="E92" s="36"/>
      <c r="F92" s="36"/>
      <c r="G92" s="38"/>
      <c r="H92" s="36"/>
      <c r="I92" s="7"/>
      <c r="J92" s="7"/>
      <c r="K92" s="7"/>
      <c r="L92" s="7"/>
      <c r="M92" s="7"/>
    </row>
    <row r="93" spans="1:13" ht="12" customHeight="1">
      <c r="A93" s="36"/>
      <c r="B93" s="7"/>
      <c r="C93" s="7"/>
      <c r="D93" s="37"/>
      <c r="E93" s="36"/>
      <c r="F93" s="36"/>
      <c r="G93" s="38"/>
      <c r="H93" s="36"/>
      <c r="I93" s="7"/>
      <c r="J93" s="7"/>
      <c r="K93" s="7"/>
      <c r="L93" s="7"/>
      <c r="M93" s="7"/>
    </row>
    <row r="94" spans="1:13" ht="12" customHeight="1">
      <c r="A94" s="36"/>
      <c r="B94" s="7"/>
      <c r="C94" s="7"/>
      <c r="D94" s="37"/>
      <c r="E94" s="36"/>
      <c r="F94" s="36"/>
      <c r="G94" s="38"/>
      <c r="H94" s="36"/>
      <c r="I94" s="7"/>
      <c r="J94" s="7"/>
      <c r="K94" s="7"/>
      <c r="L94" s="7"/>
      <c r="M94" s="7"/>
    </row>
    <row r="95" spans="1:13" ht="12" customHeight="1">
      <c r="A95" s="36"/>
      <c r="B95" s="7"/>
      <c r="C95" s="7"/>
      <c r="D95" s="37"/>
      <c r="E95" s="36"/>
      <c r="F95" s="36"/>
      <c r="G95" s="38"/>
      <c r="H95" s="36"/>
      <c r="I95" s="7"/>
      <c r="J95" s="7"/>
      <c r="K95" s="7"/>
      <c r="L95" s="7"/>
      <c r="M95" s="7"/>
    </row>
    <row r="96" spans="1:13" ht="12" customHeight="1">
      <c r="A96" s="36"/>
      <c r="B96" s="7"/>
      <c r="C96" s="7"/>
      <c r="D96" s="37"/>
      <c r="E96" s="36"/>
      <c r="F96" s="36"/>
      <c r="G96" s="38"/>
      <c r="H96" s="36"/>
      <c r="I96" s="7"/>
      <c r="J96" s="7"/>
      <c r="K96" s="7"/>
      <c r="L96" s="7"/>
      <c r="M96" s="7"/>
    </row>
    <row r="97" spans="1:13" ht="12" customHeight="1">
      <c r="A97" s="36"/>
      <c r="B97" s="7"/>
      <c r="C97" s="7"/>
      <c r="D97" s="37"/>
      <c r="E97" s="36"/>
      <c r="F97" s="36"/>
      <c r="G97" s="38"/>
      <c r="H97" s="36"/>
      <c r="I97" s="7"/>
      <c r="J97" s="7"/>
      <c r="K97" s="7"/>
      <c r="L97" s="7"/>
      <c r="M97" s="7"/>
    </row>
    <row r="98" spans="1:13" ht="12" customHeight="1">
      <c r="A98" s="36"/>
      <c r="B98" s="7"/>
      <c r="C98" s="7"/>
      <c r="D98" s="37"/>
      <c r="E98" s="36"/>
      <c r="F98" s="36"/>
      <c r="G98" s="38"/>
      <c r="H98" s="36"/>
      <c r="I98" s="7"/>
      <c r="J98" s="7"/>
      <c r="K98" s="7"/>
      <c r="L98" s="7"/>
      <c r="M98" s="7"/>
    </row>
    <row r="99" spans="1:13" ht="12" customHeight="1">
      <c r="A99" s="36"/>
      <c r="B99" s="7"/>
      <c r="C99" s="7"/>
      <c r="D99" s="37"/>
      <c r="E99" s="36"/>
      <c r="F99" s="36"/>
      <c r="G99" s="38"/>
      <c r="H99" s="36"/>
      <c r="I99" s="7"/>
      <c r="J99" s="7"/>
      <c r="K99" s="7"/>
      <c r="L99" s="7"/>
      <c r="M99" s="7"/>
    </row>
    <row r="100" spans="1:13" ht="12" customHeight="1">
      <c r="A100" s="36"/>
      <c r="B100" s="7"/>
      <c r="C100" s="7"/>
      <c r="D100" s="37"/>
      <c r="E100" s="36"/>
      <c r="F100" s="36"/>
      <c r="G100" s="38"/>
      <c r="H100" s="36"/>
      <c r="I100" s="7"/>
      <c r="J100" s="7"/>
      <c r="K100" s="7"/>
      <c r="L100" s="7"/>
      <c r="M100" s="7"/>
    </row>
    <row r="101" spans="1:13" ht="12" customHeight="1">
      <c r="A101" s="36"/>
      <c r="B101" s="7"/>
      <c r="C101" s="7"/>
      <c r="D101" s="37"/>
      <c r="E101" s="36"/>
      <c r="F101" s="36"/>
      <c r="G101" s="38"/>
      <c r="H101" s="36"/>
      <c r="I101" s="7"/>
      <c r="J101" s="7"/>
      <c r="K101" s="7"/>
      <c r="L101" s="7"/>
      <c r="M101" s="7"/>
    </row>
  </sheetData>
  <sortState xmlns:xlrd2="http://schemas.microsoft.com/office/spreadsheetml/2017/richdata2" ref="B19:J41">
    <sortCondition descending="1" ref="G19:G41"/>
    <sortCondition descending="1" ref="I19:I41"/>
  </sortState>
  <mergeCells count="15">
    <mergeCell ref="H5:H7"/>
    <mergeCell ref="I5:I7"/>
    <mergeCell ref="J5:J7"/>
    <mergeCell ref="A1:B4"/>
    <mergeCell ref="E1:E4"/>
    <mergeCell ref="F5:F7"/>
    <mergeCell ref="A5:A7"/>
    <mergeCell ref="B5:B7"/>
    <mergeCell ref="C5:C6"/>
    <mergeCell ref="G1:J4"/>
    <mergeCell ref="E5:E7"/>
    <mergeCell ref="D5:D7"/>
    <mergeCell ref="F3:F4"/>
    <mergeCell ref="F1:F2"/>
    <mergeCell ref="G5:G7"/>
  </mergeCells>
  <dataValidations count="4">
    <dataValidation type="decimal" allowBlank="1" showInputMessage="1" showErrorMessage="1" prompt=" - " sqref="J8:J85" xr:uid="{00000000-0002-0000-0000-000000000000}">
      <formula1>0</formula1>
      <formula2>120</formula2>
    </dataValidation>
    <dataValidation type="decimal" allowBlank="1" showInputMessage="1" showErrorMessage="1" prompt=" - " sqref="H8:I85" xr:uid="{00000000-0002-0000-0000-000001000000}">
      <formula1>0</formula1>
      <formula2>540</formula2>
    </dataValidation>
    <dataValidation type="date" allowBlank="1" showInputMessage="1" showErrorMessage="1" prompt=" - " sqref="E48:E85" xr:uid="{00000000-0002-0000-0000-000002000000}">
      <formula1>38534</formula1>
      <formula2>39994</formula2>
    </dataValidation>
    <dataValidation type="custom" allowBlank="1" showInputMessage="1" showErrorMessage="1" prompt=" - " sqref="F48:F85" xr:uid="{00000000-0002-0000-0000-000003000000}">
      <formula1>IF(OR(F48="d",F48="h"),-1,0)</formula1>
    </dataValidation>
  </dataValidation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Celkem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Druzstvo</cp:lastModifiedBy>
  <cp:revision>2</cp:revision>
  <cp:lastPrinted>2025-10-05T13:13:56Z</cp:lastPrinted>
  <dcterms:created xsi:type="dcterms:W3CDTF">2003-09-09T11:38:42Z</dcterms:created>
  <dcterms:modified xsi:type="dcterms:W3CDTF">2025-10-07T15:10:10Z</dcterms:modified>
</cp:coreProperties>
</file>